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PA001Q01TA" sheetId="2" r:id="rId2"/>
    <s:sheet name="PA001Q02TA" sheetId="3" r:id="rId3"/>
    <s:sheet name="PA001Q03TA" sheetId="4" r:id="rId4"/>
    <s:sheet name="PA002Q01TA" sheetId="5" r:id="rId5"/>
    <s:sheet name="PA002Q02TA" sheetId="6" r:id="rId6"/>
    <s:sheet name="PA002Q03TA" sheetId="7" r:id="rId7"/>
    <s:sheet name="PA002Q04TA" sheetId="8" r:id="rId8"/>
    <s:sheet name="PA002Q05TA" sheetId="9" r:id="rId9"/>
    <s:sheet name="PA002Q06NA" sheetId="10" r:id="rId10"/>
    <s:sheet name="PA002Q07NA" sheetId="11" r:id="rId11"/>
    <s:sheet name="PA002Q08NA" sheetId="12" r:id="rId12"/>
    <s:sheet name="PA002Q09NA" sheetId="13" r:id="rId13"/>
    <s:sheet name="PA002Q10NA" sheetId="14" r:id="rId14"/>
    <s:sheet name="PA003Q01TA" sheetId="15" r:id="rId15"/>
    <s:sheet name="PA003Q02TA" sheetId="16" r:id="rId16"/>
    <s:sheet name="PA003Q03TA" sheetId="17" r:id="rId17"/>
    <s:sheet name="PA003Q04NA" sheetId="18" r:id="rId18"/>
    <s:sheet name="PA003Q05NA" sheetId="19" r:id="rId19"/>
    <s:sheet name="PA003Q06NA" sheetId="20" r:id="rId20"/>
    <s:sheet name="PA003Q07NA" sheetId="21" r:id="rId21"/>
    <s:sheet name="PA003Q08NA" sheetId="22" r:id="rId22"/>
    <s:sheet name="PA004Q01NA" sheetId="23" r:id="rId23"/>
    <s:sheet name="PA004Q02NA" sheetId="24" r:id="rId24"/>
    <s:sheet name="PA004Q03NA" sheetId="25" r:id="rId25"/>
    <s:sheet name="PA004Q04NA" sheetId="26" r:id="rId26"/>
    <s:sheet name="PA005Q01TA" sheetId="27" r:id="rId27"/>
    <s:sheet name="PA006Q01TA" sheetId="28" r:id="rId28"/>
    <s:sheet name="PA006Q02TA" sheetId="29" r:id="rId29"/>
    <s:sheet name="PA006Q03TA" sheetId="30" r:id="rId30"/>
    <s:sheet name="PA006Q04TA" sheetId="31" r:id="rId31"/>
    <s:sheet name="PA006Q05TA" sheetId="32" r:id="rId32"/>
    <s:sheet name="PA006Q06TA" sheetId="33" r:id="rId33"/>
    <s:sheet name="PA006Q07TA" sheetId="34" r:id="rId34"/>
    <s:sheet name="PA006Q08TA" sheetId="35" r:id="rId35"/>
    <s:sheet name="PA006Q09TA" sheetId="36" r:id="rId36"/>
    <s:sheet name="PA006Q10TA" sheetId="37" r:id="rId37"/>
    <s:sheet name="PA006Q11TA" sheetId="38" r:id="rId38"/>
    <s:sheet name="PA007Q01TA" sheetId="39" r:id="rId39"/>
    <s:sheet name="PA007Q02TA" sheetId="40" r:id="rId40"/>
    <s:sheet name="PA007Q03TA" sheetId="41" r:id="rId41"/>
    <s:sheet name="PA007Q04TA" sheetId="42" r:id="rId42"/>
    <s:sheet name="PA007Q05TA" sheetId="43" r:id="rId43"/>
    <s:sheet name="PA007Q06TA" sheetId="44" r:id="rId44"/>
    <s:sheet name="PA007Q07TA" sheetId="45" r:id="rId45"/>
    <s:sheet name="PA007Q09NA" sheetId="46" r:id="rId46"/>
    <s:sheet name="PA007Q11NA" sheetId="47" r:id="rId47"/>
    <s:sheet name="PA007Q12NA" sheetId="48" r:id="rId48"/>
    <s:sheet name="PA007Q13NA" sheetId="49" r:id="rId49"/>
    <s:sheet name="PA007Q14NA" sheetId="50" r:id="rId50"/>
    <s:sheet name="PA007Q15NA" sheetId="51" r:id="rId51"/>
    <s:sheet name="PA008Q01TA" sheetId="52" r:id="rId52"/>
    <s:sheet name="PA008Q02TA" sheetId="53" r:id="rId53"/>
    <s:sheet name="PA008Q03TA" sheetId="54" r:id="rId54"/>
    <s:sheet name="PA008Q04TA" sheetId="55" r:id="rId55"/>
    <s:sheet name="PA008Q05TA" sheetId="56" r:id="rId56"/>
    <s:sheet name="PA008Q06NA" sheetId="57" r:id="rId57"/>
    <s:sheet name="PA008Q07NA" sheetId="58" r:id="rId58"/>
    <s:sheet name="PA008Q08NA" sheetId="59" r:id="rId59"/>
    <s:sheet name="PA008Q09NA" sheetId="60" r:id="rId60"/>
    <s:sheet name="PA008Q10NA" sheetId="61" r:id="rId61"/>
    <s:sheet name="PA009Q01NA" sheetId="62" r:id="rId62"/>
    <s:sheet name="PA009Q02NA" sheetId="63" r:id="rId63"/>
    <s:sheet name="PA009Q03NA" sheetId="64" r:id="rId64"/>
    <s:sheet name="PA009Q04NA" sheetId="65" r:id="rId65"/>
    <s:sheet name="PA009Q05NA" sheetId="66" r:id="rId66"/>
    <s:sheet name="PA009Q06NA" sheetId="67" r:id="rId67"/>
    <s:sheet name="PA009Q08NA" sheetId="68" r:id="rId68"/>
    <s:sheet name="PA009Q09NA" sheetId="69" r:id="rId69"/>
    <s:sheet name="PA009Q10NA" sheetId="70" r:id="rId70"/>
    <s:sheet name="PA009Q11NA" sheetId="71" r:id="rId71"/>
    <s:sheet name="PA011Q01NA" sheetId="72" r:id="rId72"/>
    <s:sheet name="PA011Q02NA" sheetId="73" r:id="rId73"/>
    <s:sheet name="PA011Q03NA" sheetId="74" r:id="rId74"/>
    <s:sheet name="PA018Q01NA" sheetId="75" r:id="rId75"/>
    <s:sheet name="PA018Q02NA" sheetId="76" r:id="rId76"/>
    <s:sheet name="PA018Q03NA" sheetId="77" r:id="rId77"/>
    <s:sheet name="PA019Q01NA" sheetId="78" r:id="rId78"/>
    <s:sheet name="PA019Q02NA" sheetId="79" r:id="rId79"/>
    <s:sheet name="PA019Q03NA" sheetId="80" r:id="rId80"/>
    <s:sheet name="PA019Q04NA" sheetId="81" r:id="rId81"/>
    <s:sheet name="PA019Q05NA" sheetId="82" r:id="rId82"/>
    <s:sheet name="PA019Q06NA" sheetId="83" r:id="rId83"/>
    <s:sheet name="PA019Q07NA" sheetId="84" r:id="rId84"/>
    <s:sheet name="PA019Q08NA" sheetId="85" r:id="rId85"/>
    <s:sheet name="PA020Q01NA" sheetId="86" r:id="rId86"/>
    <s:sheet name="PA020Q02NA" sheetId="87" r:id="rId87"/>
    <s:sheet name="PA020Q03NA" sheetId="88" r:id="rId88"/>
    <s:sheet name="PA020Q04NA" sheetId="89" r:id="rId89"/>
    <s:sheet name="PA021Q01NA" sheetId="90" r:id="rId90"/>
    <s:sheet name="PA021Q02NA" sheetId="91" r:id="rId91"/>
    <s:sheet name="PA021Q03NA" sheetId="92" r:id="rId92"/>
    <s:sheet name="PA021Q04NA" sheetId="93" r:id="rId93"/>
    <s:sheet name="PA022Q01NA" sheetId="94" r:id="rId94"/>
    <s:sheet name="PA023Q01NA" sheetId="95" r:id="rId95"/>
    <s:sheet name="PA023Q02NA" sheetId="96" r:id="rId96"/>
    <s:sheet name="PA023Q03NA" sheetId="97" r:id="rId97"/>
    <s:sheet name="PA023Q04NA" sheetId="98" r:id="rId98"/>
    <s:sheet name="PA023Q05NA" sheetId="99" r:id="rId99"/>
    <s:sheet name="PA023Q06NA" sheetId="100" r:id="rId100"/>
    <s:sheet name="PA023Q07NA" sheetId="101" r:id="rId101"/>
    <s:sheet name="PA023Q08NA" sheetId="102" r:id="rId102"/>
    <s:sheet name="PA026Q01NA" sheetId="103" r:id="rId103"/>
    <s:sheet name="PA027Q01NA" sheetId="104" r:id="rId104"/>
    <s:sheet name="PA027Q02NA" sheetId="105" r:id="rId105"/>
    <s:sheet name="PA027Q03NA" sheetId="106" r:id="rId106"/>
    <s:sheet name="PA027Q04NA" sheetId="107" r:id="rId107"/>
    <s:sheet name="PA027Q05NA" sheetId="108" r:id="rId108"/>
    <s:sheet name="PA027Q06NA" sheetId="109" r:id="rId109"/>
    <s:sheet name="PA027Q07NA" sheetId="110" r:id="rId110"/>
    <s:sheet name="PA027Q08NA" sheetId="111" r:id="rId111"/>
    <s:sheet name="PA028Q01NA" sheetId="112" r:id="rId112"/>
    <s:sheet name="PA029Q01NA" sheetId="113" r:id="rId113"/>
    <s:sheet name="PA030Q01NA" sheetId="114" r:id="rId114"/>
    <s:sheet name="PA032Q01TA" sheetId="115" r:id="rId115"/>
    <s:sheet name="PA032Q02TA" sheetId="116" r:id="rId116"/>
    <s:sheet name="PA032Q03TA" sheetId="117" r:id="rId117"/>
    <s:sheet name="PA032Q04TA" sheetId="118" r:id="rId118"/>
    <s:sheet name="PA032Q05TA" sheetId="119" r:id="rId119"/>
    <s:sheet name="PA033Q02TA" sheetId="120" r:id="rId120"/>
    <s:sheet name="PA033Q06TA" sheetId="121" r:id="rId121"/>
    <s:sheet name="PA033Q07TA" sheetId="122" r:id="rId122"/>
    <s:sheet name="PA033Q08TA" sheetId="123" r:id="rId123"/>
    <s:sheet name="PA033Q09TA" sheetId="124" r:id="rId124"/>
    <s:sheet name="PA035Q01TA" sheetId="125" r:id="rId125"/>
    <s:sheet name="PA035Q03TA" sheetId="126" r:id="rId126"/>
    <s:sheet name="PA035Q04TA" sheetId="127" r:id="rId127"/>
    <s:sheet name="PA035Q05TA" sheetId="128" r:id="rId128"/>
    <s:sheet name="PA035Q06TA" sheetId="129" r:id="rId129"/>
    <s:sheet name="PA035Q07NA" sheetId="130" r:id="rId130"/>
    <s:sheet name="PA035Q08NA" sheetId="131" r:id="rId131"/>
    <s:sheet name="PA036Q01TA" sheetId="132" r:id="rId132"/>
    <s:sheet name="PA036Q03TA" sheetId="133" r:id="rId133"/>
    <s:sheet name="PA036Q04TA" sheetId="134" r:id="rId134"/>
    <s:sheet name="PA036Q05TA" sheetId="135" r:id="rId135"/>
    <s:sheet name="PA036Q06TA" sheetId="136" r:id="rId136"/>
    <s:sheet name="PA036Q07NA" sheetId="137" r:id="rId137"/>
    <s:sheet name="PA036Q08NA" sheetId="138" r:id="rId138"/>
    <s:sheet name="PA039Q01TA" sheetId="139" r:id="rId139"/>
    <s:sheet name="PA039Q02TA" sheetId="140" r:id="rId140"/>
    <s:sheet name="PA039Q03TA" sheetId="141" r:id="rId141"/>
    <s:sheet name="PA039Q04TA" sheetId="142" r:id="rId142"/>
    <s:sheet name="PA039Q05TA" sheetId="143" r:id="rId143"/>
    <s:sheet name="PA039Q06TA" sheetId="144" r:id="rId144"/>
    <s:sheet name="PA041Q01TA" sheetId="145" r:id="rId145"/>
    <s:sheet name="PA042Q01TA" sheetId="146" r:id="rId146"/>
  </s:sheets>
  <s:definedNames/>
  <s:calcPr calcId="124519" fullCalcOnLoad="1"/>
</s:workbook>
</file>

<file path=xl/sharedStrings.xml><?xml version="1.0" encoding="utf-8"?>
<sst xmlns="http://schemas.openxmlformats.org/spreadsheetml/2006/main" uniqueCount="608">
  <si>
    <t>Table of Contents</t>
  </si>
  <si>
    <t>PA001Q01TA</t>
  </si>
  <si>
    <t>Who will complete this questionnaire? Mother or other female guardian</t>
  </si>
  <si>
    <t>PA001Q02TA</t>
  </si>
  <si>
    <t>Who will complete this questionnaire? Father or other male guardian</t>
  </si>
  <si>
    <t>PA001Q03TA</t>
  </si>
  <si>
    <t>Who will complete this questionnaire? Other</t>
  </si>
  <si>
    <t>PA002Q01TA</t>
  </si>
  <si>
    <t>Watched TV programmes about science</t>
  </si>
  <si>
    <t>PA002Q02TA</t>
  </si>
  <si>
    <t>Read books on scientific discoveries</t>
  </si>
  <si>
    <t>PA002Q03TA</t>
  </si>
  <si>
    <t>Watched, read or listened to science fiction</t>
  </si>
  <si>
    <t>PA002Q04TA</t>
  </si>
  <si>
    <t>Visited web sites about science topics</t>
  </si>
  <si>
    <t>PA002Q05TA</t>
  </si>
  <si>
    <t>Attended a science club</t>
  </si>
  <si>
    <t>PA002Q06NA</t>
  </si>
  <si>
    <t>Construction play, e.g.&lt;Lego bricks&gt;</t>
  </si>
  <si>
    <t>PA002Q07NA</t>
  </si>
  <si>
    <t>Took apart technical devices</t>
  </si>
  <si>
    <t>PA002Q08NA</t>
  </si>
  <si>
    <t>Fixed broken objects or items, e.g. broken electronic toys</t>
  </si>
  <si>
    <t>PA002Q09NA</t>
  </si>
  <si>
    <t>Experimented with a science kit, electronics kit, or chemistry set, used a microscope or telescope</t>
  </si>
  <si>
    <t>PA002Q10NA</t>
  </si>
  <si>
    <t>Played computer games with a science content</t>
  </si>
  <si>
    <t>PA003Q01TA</t>
  </si>
  <si>
    <t>Discuss how well my child is doing at school.</t>
  </si>
  <si>
    <t>PA003Q02TA</t>
  </si>
  <si>
    <t>Eat &lt;the main meal&gt; with my child around a table.</t>
  </si>
  <si>
    <t>PA003Q03TA</t>
  </si>
  <si>
    <t>Spend time just talking to my child.</t>
  </si>
  <si>
    <t>PA003Q04NA</t>
  </si>
  <si>
    <t>Help my child with his\her science homework.</t>
  </si>
  <si>
    <t>PA003Q05NA</t>
  </si>
  <si>
    <t>Ask how my child is performing in science class.</t>
  </si>
  <si>
    <t>PA003Q06NA</t>
  </si>
  <si>
    <t>Obtain science-related materials (e.g., applications, software, study guides etc.) for my child.</t>
  </si>
  <si>
    <t>PA003Q07NA</t>
  </si>
  <si>
    <t>Discuss with my child how science is used in everyday life.</t>
  </si>
  <si>
    <t>PA003Q08NA</t>
  </si>
  <si>
    <t>Discuss &lt;science related career&gt; options with my child.</t>
  </si>
  <si>
    <t>PA004Q01NA</t>
  </si>
  <si>
    <t>Thinking about &lt;the last academic year&gt;, I am interested in my childs school activities.</t>
  </si>
  <si>
    <t>PA004Q02NA</t>
  </si>
  <si>
    <t>Thinking about &lt;the last academic year&gt;, I am supportive of my child's efforts at school and his\her achievements.</t>
  </si>
  <si>
    <t>PA004Q03NA</t>
  </si>
  <si>
    <t>Thinking about &lt;the last academic year&gt;, I support my child when he\she is facing difficulties at school.</t>
  </si>
  <si>
    <t>PA004Q04NA</t>
  </si>
  <si>
    <t>Thinking about &lt;the last academic year&gt;, I encourage my child to be confident.</t>
  </si>
  <si>
    <t>PA005Q01TA</t>
  </si>
  <si>
    <t>Which of the following statements best describes the schooling available to students in your location?</t>
  </si>
  <si>
    <t>PA006Q01TA</t>
  </si>
  <si>
    <t>The school is at a short distance to home.</t>
  </si>
  <si>
    <t>PA006Q02TA</t>
  </si>
  <si>
    <t>The school has a good reputation.</t>
  </si>
  <si>
    <t>PA006Q03TA</t>
  </si>
  <si>
    <t>The school offers particular courses or school subjects.</t>
  </si>
  <si>
    <t>PA006Q04TA</t>
  </si>
  <si>
    <t>The school adheres to a particular &lt;religious philosophy&gt;.</t>
  </si>
  <si>
    <t>PA006Q05TA</t>
  </si>
  <si>
    <t>The school has a particular approach to &lt;pedagogy\didactics, e.g. example&gt;.</t>
  </si>
  <si>
    <t>PA006Q06TA</t>
  </si>
  <si>
    <t>Other family members attended the school.</t>
  </si>
  <si>
    <t>PA006Q07TA</t>
  </si>
  <si>
    <t>&lt;Expenses are low&gt; (e.g. tuition, books, room and board).</t>
  </si>
  <si>
    <t>PA006Q08TA</t>
  </si>
  <si>
    <t>The school has &lt;financial aid&gt; available, such as a school loan, scholarship, or grant.</t>
  </si>
  <si>
    <t>PA006Q09TA</t>
  </si>
  <si>
    <t>The school has an active and pleasant school climate.</t>
  </si>
  <si>
    <t>PA006Q10TA</t>
  </si>
  <si>
    <t>The academic achievements of students in the school are high.</t>
  </si>
  <si>
    <t>PA006Q11TA</t>
  </si>
  <si>
    <t>There is a safe school environment.</t>
  </si>
  <si>
    <t>PA007Q01TA</t>
  </si>
  <si>
    <t>Most of my childs school teachers seem competent and dedicated.</t>
  </si>
  <si>
    <t>PA007Q02TA</t>
  </si>
  <si>
    <t>Standards of achievement are high in my childs school.</t>
  </si>
  <si>
    <t>PA007Q03TA</t>
  </si>
  <si>
    <t>I am happy with the content taught and the instructional methods used in my childs school.</t>
  </si>
  <si>
    <t>PA007Q04TA</t>
  </si>
  <si>
    <t>I am satisfied with the disciplinary atmosphere in my childs school.</t>
  </si>
  <si>
    <t>PA007Q05TA</t>
  </si>
  <si>
    <t>My childs progress is carefully monitored by the school.</t>
  </si>
  <si>
    <t>PA007Q06TA</t>
  </si>
  <si>
    <t>My childs school provides regular and useful information on my childs progress.</t>
  </si>
  <si>
    <t>PA007Q07TA</t>
  </si>
  <si>
    <t>My childs school does a good job in educating students.</t>
  </si>
  <si>
    <t>PA007Q09NA</t>
  </si>
  <si>
    <t>My childs school provides an inviting atmosphere for parents to get involved.</t>
  </si>
  <si>
    <t>PA007Q11NA</t>
  </si>
  <si>
    <t>My childs school provides effective communication between the school and families.</t>
  </si>
  <si>
    <t>PA007Q12NA</t>
  </si>
  <si>
    <t>My childs school involves parents in the school's decision-making process.</t>
  </si>
  <si>
    <t>PA007Q13NA</t>
  </si>
  <si>
    <t>My childs school offers par ed (e.g. &lt;courses on family literacy&gt;)\(e.g. &lt;to assist with health, nutrition&gt;).</t>
  </si>
  <si>
    <t>PA007Q14NA</t>
  </si>
  <si>
    <t>My childs school informs families about how to help students with homework\other school-related activities.</t>
  </si>
  <si>
    <t>PA007Q15NA</t>
  </si>
  <si>
    <t>My childs school cooperates with &lt;community services&gt; to strengthen school programmes\student development.</t>
  </si>
  <si>
    <t>PA008Q01TA</t>
  </si>
  <si>
    <t>&lt;the last academic year&gt;, particip.\ school-related activity? Discussed child's behaviour with a teacher on my own in</t>
  </si>
  <si>
    <t>PA008Q02TA</t>
  </si>
  <si>
    <t>&lt;the last academic year&gt;, particip.\ school-related activity? Discussed on the initiative of one of his\her teachers.</t>
  </si>
  <si>
    <t>PA008Q03TA</t>
  </si>
  <si>
    <t>&lt;the last academic year&gt;, particip.\ school-related activity? Discussed  child's progress with a teacher on my own in</t>
  </si>
  <si>
    <t>PA008Q04TA</t>
  </si>
  <si>
    <t>&lt;the last academic year&gt;, particip.\ school-related activity? Discussed my childs progress\initiative</t>
  </si>
  <si>
    <t>PA008Q05TA</t>
  </si>
  <si>
    <t>&lt;the last academic year&gt;, particip.\ school-related activity? Participated in local school government.</t>
  </si>
  <si>
    <t>PA008Q06NA</t>
  </si>
  <si>
    <t>&lt;the last academic year&gt;, particip.\ school-related activity? Volunteered in physical or extra-curricular activity?es</t>
  </si>
  <si>
    <t>PA008Q07NA</t>
  </si>
  <si>
    <t>&lt;the last academic year&gt;, particip.\ school-related activity? Volunteered to support school activity?es</t>
  </si>
  <si>
    <t>PA008Q08NA</t>
  </si>
  <si>
    <t>&lt;the last academic year&gt;, particip.\ school-related activity? Attended a scheduled meeting or conferences</t>
  </si>
  <si>
    <t>PA008Q09NA</t>
  </si>
  <si>
    <t>&lt;the last academic year&gt;, particip.\ school-related activity? Talked\how to to support learning at home</t>
  </si>
  <si>
    <t>PA008Q10NA</t>
  </si>
  <si>
    <t>&lt;the last academic year&gt;, particip.\ school-related activity? Ideas on parenting, family support, etc.</t>
  </si>
  <si>
    <t>PA009Q01NA</t>
  </si>
  <si>
    <t>&lt;the last academic year&gt;, particip. activities\childs school hindered by? The meeting times were inconvenient.</t>
  </si>
  <si>
    <t>PA009Q02NA</t>
  </si>
  <si>
    <t>&lt;the last academic year&gt;, particip. activities\childs school hindered by? I was not able to get off from work.</t>
  </si>
  <si>
    <t>PA009Q03NA</t>
  </si>
  <si>
    <t>&lt;the last academic year&gt;, particip. activities\childs school hindered by? No one to take care\my child\ children.</t>
  </si>
  <si>
    <t>PA009Q04NA</t>
  </si>
  <si>
    <t>&lt;the last academic year&gt;, particip. activities\childs school hindered by? The way to school is unsafe.</t>
  </si>
  <si>
    <t>PA009Q05NA</t>
  </si>
  <si>
    <t>&lt;the last academic year&gt;, particip. activities\childs school hindered by? I had problems with transportation.</t>
  </si>
  <si>
    <t>PA009Q06NA</t>
  </si>
  <si>
    <t>&lt;the last academic year&gt;, particip. activities\childs school hindered by? I felt unwelcome at my childs school.</t>
  </si>
  <si>
    <t>PA009Q08NA</t>
  </si>
  <si>
    <t>&lt;the last academic year&gt;, particip. activities\childs school hindered by? My &lt;language skills&gt; were not sufficient.</t>
  </si>
  <si>
    <t>PA009Q09NA</t>
  </si>
  <si>
    <t>&lt;the last academic year&gt;, particip. activities\childs school hindered by? I think participation is not relevant</t>
  </si>
  <si>
    <t>PA009Q10NA</t>
  </si>
  <si>
    <t>&lt;the last academic year&gt;, particip. activities\childs school hindered by? I do not know how I could particip</t>
  </si>
  <si>
    <t>PA009Q11NA</t>
  </si>
  <si>
    <t>&lt;the last academic year&gt;, particip. activities\childs school hindered by? My child does not want me to particip.</t>
  </si>
  <si>
    <t>PA011Q01NA</t>
  </si>
  <si>
    <t>How many parents of your childs friends at this school do you know?</t>
  </si>
  <si>
    <t>PA011Q02NA</t>
  </si>
  <si>
    <t>How many friends of your child at school do you know by name?</t>
  </si>
  <si>
    <t>PA011Q03NA</t>
  </si>
  <si>
    <t>School staff would you feel comfortable talking to if you had a question about your child?</t>
  </si>
  <si>
    <t>PA018Q01NA</t>
  </si>
  <si>
    <t>Reg. attend an arrangement prior to &lt;grade 1 in ISCED 1&gt;? Supervision and care (e.g. &lt;national examples&gt;)</t>
  </si>
  <si>
    <t>PA018Q02NA</t>
  </si>
  <si>
    <t>Reg. attend an arrangement &lt;grade 1 in ISCED 1&gt;? Early childhood educational development (e.g. &lt;national examples&gt;)</t>
  </si>
  <si>
    <t>PA018Q03NA</t>
  </si>
  <si>
    <t>Reg. attend an arrangement &lt;grade 1 in ISCED 1&gt;? Pre-primary education (e.g. &lt;national examples&gt;)</t>
  </si>
  <si>
    <t>PA019Q01NA</t>
  </si>
  <si>
    <t>Attend a &lt;supervision and care arrangement&gt;\ &lt;grade 1 in ISCED 1&gt;?  Up to age 1</t>
  </si>
  <si>
    <t>PA019Q02NA</t>
  </si>
  <si>
    <t>Attend a &lt;supervision and care arrangement&gt;\ &lt;grade 1 in ISCED 1&gt;?  Age 1</t>
  </si>
  <si>
    <t>PA019Q03NA</t>
  </si>
  <si>
    <t>Attend a &lt;supervision and care arrangement&gt;\ &lt;grade 1 in ISCED 1&gt;?  Age 2</t>
  </si>
  <si>
    <t>PA019Q04NA</t>
  </si>
  <si>
    <t>Attend a &lt;supervision and care arrangement&gt;\ &lt;grade 1 in ISCED 1&gt;?  Age 3</t>
  </si>
  <si>
    <t>PA019Q05NA</t>
  </si>
  <si>
    <t>Attend a &lt;supervision and care arrangement&gt;\ &lt;grade 1 in ISCED 1&gt;?  Age 4</t>
  </si>
  <si>
    <t>PA019Q06NA</t>
  </si>
  <si>
    <t>Attend a &lt;supervision and care arrangement&gt;\ &lt;grade 1 in ISCED 1&gt;?  Age 5</t>
  </si>
  <si>
    <t>PA019Q07NA</t>
  </si>
  <si>
    <t>Attend a &lt;supervision and care arrangement&gt;\ &lt;grade 1 in ISCED 1&gt;?  Age 6</t>
  </si>
  <si>
    <t>PA019Q08NA</t>
  </si>
  <si>
    <t>Attend a &lt;supervision and care arrangement&gt;\ &lt;grade 1 in ISCED 1&gt;?  Age 7</t>
  </si>
  <si>
    <t>PA020Q01NA</t>
  </si>
  <si>
    <t>In a &lt;supervision and care arrangement&gt;? An underage sibling of the child</t>
  </si>
  <si>
    <t>PA020Q02NA</t>
  </si>
  <si>
    <t>In a &lt;supervision and care arrangement&gt;? An adult relative of the child (e. g. grandparents)</t>
  </si>
  <si>
    <t>PA020Q03NA</t>
  </si>
  <si>
    <t>In a &lt;supervision and care arrangement&gt;? An adult untrained in child care, not a relative</t>
  </si>
  <si>
    <t>PA020Q04NA</t>
  </si>
  <si>
    <t>In a &lt;supervision and care arrangement&gt;? A trained adult (e. g. &lt;teacher&gt;, nurse)</t>
  </si>
  <si>
    <t>PA021Q01NA</t>
  </si>
  <si>
    <t>Child cared for or educated in a &lt;supervision and care arrangement&gt;? The childs own home</t>
  </si>
  <si>
    <t>PA021Q02NA</t>
  </si>
  <si>
    <t>Child cared for or educated in a &lt;supervision and care arrangement&gt;? Another persons private home</t>
  </si>
  <si>
    <t>PA021Q03NA</t>
  </si>
  <si>
    <t>Child cared for or educated in a &lt;supervision and care arrangement&gt;? Institutional setting (e.g. &lt;national example&gt;)</t>
  </si>
  <si>
    <t>PA021Q04NA</t>
  </si>
  <si>
    <t>Child cared for or educated in a &lt;supervision and care arrangement&gt;? Another place</t>
  </si>
  <si>
    <t>PA022Q01NA</t>
  </si>
  <si>
    <t>What was the most important reason why your child attended a &lt;supervision and care arrangement&gt;?</t>
  </si>
  <si>
    <t>PA023Q01NA</t>
  </si>
  <si>
    <t>&lt;early childhood educational development arrangement&gt; prior to &lt;grade 1 in ISCED 1&gt;? Up to age 1</t>
  </si>
  <si>
    <t>PA023Q02NA</t>
  </si>
  <si>
    <t>&lt;early childhood educational development arrangement&gt; prior to &lt;grade 1 in ISCED 1&gt;? Age 1</t>
  </si>
  <si>
    <t>PA023Q03NA</t>
  </si>
  <si>
    <t>&lt;early childhood educational development arrangement&gt; prior to &lt;grade 1 in ISCED 1&gt;? Age 2</t>
  </si>
  <si>
    <t>PA023Q04NA</t>
  </si>
  <si>
    <t>&lt;early childhood educational development arrangement&gt; prior to &lt;grade 1 in ISCED 1&gt;? Age 3</t>
  </si>
  <si>
    <t>PA023Q05NA</t>
  </si>
  <si>
    <t>&lt;early childhood educational development arrangement&gt; prior to &lt;grade 1 in ISCED 1&gt;? Age 4</t>
  </si>
  <si>
    <t>PA023Q06NA</t>
  </si>
  <si>
    <t>&lt;early childhood educational development arrangement&gt; prior to &lt;grade 1 in ISCED 1&gt;? Age 5</t>
  </si>
  <si>
    <t>PA023Q07NA</t>
  </si>
  <si>
    <t>&lt;early childhood educational development arrangement&gt; prior to &lt;grade 1 in ISCED 1&gt;? Age 6</t>
  </si>
  <si>
    <t>PA023Q08NA</t>
  </si>
  <si>
    <t>&lt;early childhood educational development arrangement&gt; prior to &lt;grade 1 in ISCED 1&gt;? Age 7</t>
  </si>
  <si>
    <t>PA026Q01NA</t>
  </si>
  <si>
    <t>What was the most important reason why your child attended an &lt;early childhood educational development arrangement&gt;?</t>
  </si>
  <si>
    <t>PA027Q01NA</t>
  </si>
  <si>
    <t>At what ages did your child attend a &lt;pre-primary education arrangement&gt; prior to &lt;grade 1 in ISCED 1&gt;?  Up to age</t>
  </si>
  <si>
    <t>PA027Q02NA</t>
  </si>
  <si>
    <t>At what ages did your child attend a &lt;pre-primary education arrangement&gt; prior to &lt;grade 1 in ISCED 1&gt;?  Age 1</t>
  </si>
  <si>
    <t>PA027Q03NA</t>
  </si>
  <si>
    <t>At what ages did your child attend a &lt;pre-primary education arrangement&gt; prior to &lt;grade 1 in ISCED 1&gt;?  Age 2</t>
  </si>
  <si>
    <t>PA027Q04NA</t>
  </si>
  <si>
    <t>At what ages did your child attend a &lt;pre-primary education arrangement&gt; prior to &lt;grade 1 in ISCED 1&gt;?  Age 3</t>
  </si>
  <si>
    <t>PA027Q05NA</t>
  </si>
  <si>
    <t>At what ages did your child attend a &lt;pre-primary education arrangement&gt; prior to &lt;grade 1 in ISCED 1&gt;?  Age 4</t>
  </si>
  <si>
    <t>PA027Q06NA</t>
  </si>
  <si>
    <t>At what ages did your child attend a &lt;pre-primary education arrangement&gt; prior to &lt;grade 1 in ISCED 1&gt;?  Age 5</t>
  </si>
  <si>
    <t>PA027Q07NA</t>
  </si>
  <si>
    <t>At what ages did your child attend a &lt;pre-primary education arrangement&gt; prior to &lt;grade 1 in ISCED 1&gt;?  Age 6</t>
  </si>
  <si>
    <t>PA027Q08NA</t>
  </si>
  <si>
    <t>At what ages did your child attend a &lt;pre-primary education arrangement&gt; prior to &lt;grade 1 in ISCED 1&gt;?  Age 7</t>
  </si>
  <si>
    <t>PA028Q01NA</t>
  </si>
  <si>
    <t>What type of provider offered this &lt;pre-primary education arrangement&gt;?</t>
  </si>
  <si>
    <t>PA029Q01NA</t>
  </si>
  <si>
    <t>How many hours per week did your child attend a &lt;pre-primary education arrangement&gt; at the age of three years?</t>
  </si>
  <si>
    <t>PA030Q01NA</t>
  </si>
  <si>
    <t>What was the most important reason why your child attended a &lt;pre-primary education arrangement&gt;?</t>
  </si>
  <si>
    <t>PA032Q01TA</t>
  </si>
  <si>
    <t>Does anybody in your family (including you) work in a &lt;science-related career&gt;?</t>
  </si>
  <si>
    <t>PA032Q02TA</t>
  </si>
  <si>
    <t>Does your child show an interest in working in a &lt;science-related career&gt;?</t>
  </si>
  <si>
    <t>PA032Q03TA</t>
  </si>
  <si>
    <t>Do you expect your child will go into a &lt; science-related career&gt;?</t>
  </si>
  <si>
    <t>PA032Q04TA</t>
  </si>
  <si>
    <t>Has your child shown interest in studying science after completing &lt;secondary school&gt;?</t>
  </si>
  <si>
    <t>PA032Q05TA</t>
  </si>
  <si>
    <t>Do you expect your child will study science after completing &lt;secondary school&gt;?</t>
  </si>
  <si>
    <t>PA033Q02TA</t>
  </si>
  <si>
    <t>Parent views toward science: &lt;Broad science&gt; is important to help us to understand the natural world.</t>
  </si>
  <si>
    <t>PA033Q06TA</t>
  </si>
  <si>
    <t>How much do you agree: &lt;Broad science&gt; is valuable to society.</t>
  </si>
  <si>
    <t>PA033Q07TA</t>
  </si>
  <si>
    <t>How much do you agree: &lt;Broad science&gt; is very relevant to me.</t>
  </si>
  <si>
    <t>PA033Q08TA</t>
  </si>
  <si>
    <t>How much do you agree: I find that &lt;broad science&gt; helps me to understand the things around me.</t>
  </si>
  <si>
    <t>PA033Q09TA</t>
  </si>
  <si>
    <t>How much do you agree: Advances in &lt;broad science&gt; usually bring social benefits.</t>
  </si>
  <si>
    <t>PA035Q01TA</t>
  </si>
  <si>
    <t>Environmental issues as a serious concern? Air pollution</t>
  </si>
  <si>
    <t>PA035Q03TA</t>
  </si>
  <si>
    <t>Environmental issues as a serious concern? Extinction of plants and animals</t>
  </si>
  <si>
    <t>PA035Q04TA</t>
  </si>
  <si>
    <t>Environmental issues as a serious concern? Clearing of forests for other land use</t>
  </si>
  <si>
    <t>PA035Q05TA</t>
  </si>
  <si>
    <t>Environmental issues as a serious concern? Water shortages</t>
  </si>
  <si>
    <t>PA035Q06TA</t>
  </si>
  <si>
    <t>Environmental issues as a serious concern? Nuclear waste</t>
  </si>
  <si>
    <t>PA035Q07NA</t>
  </si>
  <si>
    <t>Environmental issues as a serious concern? Extreme weather conditions</t>
  </si>
  <si>
    <t>PA035Q08NA</t>
  </si>
  <si>
    <t>Environmental issues as a serious concern? Human contact with animal diseases</t>
  </si>
  <si>
    <t>PA036Q01TA</t>
  </si>
  <si>
    <t>This issue will improve or get worse over next 20 years? Air pollution (parent)</t>
  </si>
  <si>
    <t>PA036Q03TA</t>
  </si>
  <si>
    <t>This issue will improve or get worse over next 20 years? Extinction of plants and animals (parent)</t>
  </si>
  <si>
    <t>PA036Q04TA</t>
  </si>
  <si>
    <t>This issue will improve or get worse over next 20 years? Clearing of forests for other land use (parent)</t>
  </si>
  <si>
    <t>PA036Q05TA</t>
  </si>
  <si>
    <t>This issue will improve or get worse over next 20 years? Water shortages (parent)</t>
  </si>
  <si>
    <t>PA036Q06TA</t>
  </si>
  <si>
    <t>This issue will improve or get worse over next 20 years? Nuclear waste (parent)</t>
  </si>
  <si>
    <t>PA036Q07NA</t>
  </si>
  <si>
    <t>This issue will improve or get worse over next 20 years? Extreme weather conditions</t>
  </si>
  <si>
    <t>PA036Q08NA</t>
  </si>
  <si>
    <t>This issue will improve or get worse over next 20 years? Human contact with animal diseases</t>
  </si>
  <si>
    <t>PA039Q01TA</t>
  </si>
  <si>
    <t>In what country was this person born? Mother</t>
  </si>
  <si>
    <t>PA039Q02TA</t>
  </si>
  <si>
    <t>In what country was this person born? Father</t>
  </si>
  <si>
    <t>PA039Q03TA</t>
  </si>
  <si>
    <t>In what country was this person born? Maternal Grandmother</t>
  </si>
  <si>
    <t>PA039Q04TA</t>
  </si>
  <si>
    <t>In what country was this person born? Maternal Grandfather</t>
  </si>
  <si>
    <t>PA039Q05TA</t>
  </si>
  <si>
    <t>In what country was this person born? Paternal Grandmother</t>
  </si>
  <si>
    <t>PA039Q06TA</t>
  </si>
  <si>
    <t>In what country was this person born? Paternal Grandfather</t>
  </si>
  <si>
    <t>PA041Q01TA</t>
  </si>
  <si>
    <t>In the last twelve months, about how much would you have paid to educational providers for services?</t>
  </si>
  <si>
    <t>PA042Q01TA</t>
  </si>
  <si>
    <t>What is your annual household income?</t>
  </si>
  <si>
    <t>Parent questionnaire: Overall results</t>
  </si>
  <si>
    <t>PA001Q01TA: Who will complete this questionnaire? Mother or other female guardian</t>
  </si>
  <si>
    <t>N</t>
  </si>
  <si>
    <t>System</t>
  </si>
  <si>
    <t>Not checked</t>
  </si>
  <si>
    <t>Checked</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</si>
  <si>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</si>
  <si>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</si>
  <si>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</si>
  <si>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</si>
  <si>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</si>
  <si>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</si>
  <si>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</si>
  <si>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</si>
  <si>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</si>
  <si>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</si>
  <si>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</si>
  <si>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</si>
  <si>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</si>
  <si>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</si>
  <si>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</si>
  <si>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</si>
  <si>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</si>
  <si>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</si>
  <si>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</si>
  <si>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</si>
  <si>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</si>
  <si>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</si>
  <si>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</si>
  <si>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</si>
  <si>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</si>
  <si>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</si>
  <si>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</si>
  <si>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</si>
  <si>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</si>
  <si>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</si>
  <si>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</si>
  <si>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</si>
  <si>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</si>
  <si>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</si>
  <si>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</si>
  <si>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</si>
  <si>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</si>
  <si>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</si>
  <si>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</si>
  <si>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</si>
  <si>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</si>
  <si>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</si>
  <si>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</si>
  <si>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</si>
  <si>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</si>
  <si>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</si>
  <si>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</si>
  <si>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</si>
  <si>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</si>
  <si>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</si>
  <si>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</si>
  <si>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</si>
  <si>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</si>
  <si>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</si>
  <si>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</si>
  <si>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</si>
  <si>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</si>
  <si>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</si>
  <si>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</si>
  <si>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</si>
  <si>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</si>
  <si>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</si>
  <si>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</si>
  <si>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</si>
  <si>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</si>
  <si>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</si>
  <si>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</si>
  <si>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</si>
  <si>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</si>
  <si>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</si>
  <si>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</si>
  <si>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</si>
  <si>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</si>
  <si>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</si>
  <si>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</si>
  <si>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</si>
  <si>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</si>
  <si>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</si>
  <si>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</si>
  <si>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</si>
  <si>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</si>
  <si>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</si>
  <si>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</si>
  <si>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</si>
  <si>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</si>
  <si>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</si>
  <si>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</si>
  <si>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</si>
  <si>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</si>
  <si>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</si>
  <si>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</si>
  <si>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questionnaires refers to the percentage of data missing because a respondent did not see a question although they were given the opportunity to see it. This may have occurred when a respondent exited the assessment early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</si>
  <si>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</si>
  <si>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</si>
  <si>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</si>
  <si>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</si>
  <si>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</si>
  <si>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</si>
  <si>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</si>
  <si>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</si>
  <si>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</si>
  <si>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PA001Q02TA: Who will complete this questionnaire? Father or other male guardian</t>
  </si>
  <si>
    <t>PA001Q03TA: Who will complete this questionnaire? Other</t>
  </si>
  <si>
    <t>PA002Q01TA: Watched TV programmes about science</t>
  </si>
  <si>
    <t>Very Often</t>
  </si>
  <si>
    <t>Regularly</t>
  </si>
  <si>
    <t>Sometimes</t>
  </si>
  <si>
    <t>Never</t>
  </si>
  <si>
    <t>PA002Q02TA: Read books on scientific discoveries</t>
  </si>
  <si>
    <t>PA002Q03TA: Watched, read or listened to science fiction</t>
  </si>
  <si>
    <t>PA002Q04TA: Visited web sites about science topics</t>
  </si>
  <si>
    <t>PA002Q05TA: Attended a science club</t>
  </si>
  <si>
    <t>PA002Q06NA: Construction play, e.g.&lt;Lego bricks&gt;</t>
  </si>
  <si>
    <t>PA002Q07NA: Took apart technical devices</t>
  </si>
  <si>
    <t>PA002Q08NA: Fixed broken objects or items, e.g. broken electronic toys</t>
  </si>
  <si>
    <t>PA002Q09NA: Experimented with a science kit, electronics kit, or chemistry set, used a microscope or telescope</t>
  </si>
  <si>
    <t>PA002Q10NA: Played computer games with a science content</t>
  </si>
  <si>
    <t>PA003Q01TA: Discuss how well my child is doing at school.</t>
  </si>
  <si>
    <t>Never or hardly ever</t>
  </si>
  <si>
    <t>Once or twice a year</t>
  </si>
  <si>
    <t>Once or twice a month</t>
  </si>
  <si>
    <t>Once or twice a week</t>
  </si>
  <si>
    <t>Every day or almost every day</t>
  </si>
  <si>
    <t>PA003Q02TA: Eat &lt;the main meal&gt; with my child around a table.</t>
  </si>
  <si>
    <t>PA003Q03TA: Spend time just talking to my child.</t>
  </si>
  <si>
    <t>PA003Q04NA: Help my child with his\her science homework.</t>
  </si>
  <si>
    <t>PA003Q05NA: Ask how my child is performing in science class.</t>
  </si>
  <si>
    <t>PA003Q06NA: Obtain science-related materials (e.g., applications, software, study guides etc.) for my child.</t>
  </si>
  <si>
    <t>PA003Q07NA: Discuss with my child how science is used in everyday life.</t>
  </si>
  <si>
    <t>PA003Q08NA: Discuss &lt;science related career&gt; options with my child.</t>
  </si>
  <si>
    <t>PA004Q01NA: Thinking about &lt;the last academic year&gt;, I am interested in my childs school activities.</t>
  </si>
  <si>
    <t>Strongly disagree</t>
  </si>
  <si>
    <t>Disagree</t>
  </si>
  <si>
    <t>Agree</t>
  </si>
  <si>
    <t>Strongly agree</t>
  </si>
  <si>
    <t>PA004Q02NA: Thinking about &lt;the last academic year&gt;, I am supportive of my child's efforts at school and his\her achievements.</t>
  </si>
  <si>
    <t>PA004Q03NA: Thinking about &lt;the last academic year&gt;, I support my child when he\she is facing difficulties at school.</t>
  </si>
  <si>
    <t>PA004Q04NA: Thinking about &lt;the last academic year&gt;, I encourage my child to be confident.</t>
  </si>
  <si>
    <t>PA005Q01TA: Which of the following statements best describes the schooling available to students in your location?</t>
  </si>
  <si>
    <t>There are two or more other schools in this area that compete with the school my child is currently</t>
  </si>
  <si>
    <t>There is one other school in this area that competes with the school my child is currently attending</t>
  </si>
  <si>
    <t>There are no other schools in this area that compete with the school my child is currently attending</t>
  </si>
  <si>
    <t>PA006Q01TA: The school is at a short distance to home.</t>
  </si>
  <si>
    <t>Not important</t>
  </si>
  <si>
    <t>Somewhat important</t>
  </si>
  <si>
    <t>Important</t>
  </si>
  <si>
    <t>Very important</t>
  </si>
  <si>
    <t>PA006Q02TA: The school has a good reputation.</t>
  </si>
  <si>
    <t>PA006Q03TA: The school offers particular courses or school subjects.</t>
  </si>
  <si>
    <t>PA006Q04TA: The school adheres to a particular &lt;religious philosophy&gt;.</t>
  </si>
  <si>
    <t>PA006Q05TA: The school has a particular approach to &lt;pedagogy\didactics, e.g. example&gt;.</t>
  </si>
  <si>
    <t>PA006Q06TA: Other family members attended the school.</t>
  </si>
  <si>
    <t>PA006Q07TA: &lt;Expenses are low&gt; (e.g. tuition, books, room and board).</t>
  </si>
  <si>
    <t>PA006Q08TA: The school has &lt;financial aid&gt; available, such as a school loan, scholarship, or grant.</t>
  </si>
  <si>
    <t>PA006Q09TA: The school has an active and pleasant school climate.</t>
  </si>
  <si>
    <t>PA006Q10TA: The academic achievements of students in the school are high.</t>
  </si>
  <si>
    <t>PA006Q11TA: There is a safe school environment.</t>
  </si>
  <si>
    <t>PA007Q01TA: Most of my childs school teachers seem competent and dedicated.</t>
  </si>
  <si>
    <t>PA007Q02TA: Standards of achievement are high in my childs school.</t>
  </si>
  <si>
    <t>PA007Q03TA: I am happy with the content taught and the instructional methods used in my childs school.</t>
  </si>
  <si>
    <t>PA007Q04TA: I am satisfied with the disciplinary atmosphere in my childs school.</t>
  </si>
  <si>
    <t>PA007Q05TA: My childs progress is carefully monitored by the school.</t>
  </si>
  <si>
    <t>PA007Q06TA: My childs school provides regular and useful information on my childs progress.</t>
  </si>
  <si>
    <t>PA007Q07TA: My childs school does a good job in educating students.</t>
  </si>
  <si>
    <t>PA007Q09NA: My childs school provides an inviting atmosphere for parents to get involved.</t>
  </si>
  <si>
    <t>PA007Q11NA: My childs school provides effective communication between the school and families.</t>
  </si>
  <si>
    <t>PA007Q12NA: My childs school involves parents in the school's decision-making process.</t>
  </si>
  <si>
    <t>PA007Q13NA: My childs school offers par ed (e.g. &lt;courses on family literacy&gt;)\(e.g. &lt;to assist with health, nutrition&gt;).</t>
  </si>
  <si>
    <t>PA007Q14NA: My childs school informs families about how to help students with homework\other school-related activities.</t>
  </si>
  <si>
    <t>PA007Q15NA: My childs school cooperates with &lt;community services&gt; to strengthen school programmes\student development.</t>
  </si>
  <si>
    <t>PA008Q01TA: &lt;the last academic year&gt;, particip.\ school-related activity? Discussed child's behaviour with a teacher on my own in</t>
  </si>
  <si>
    <t>Yes</t>
  </si>
  <si>
    <t>No</t>
  </si>
  <si>
    <t>Not supported by school</t>
  </si>
  <si>
    <t>PA008Q02TA: &lt;the last academic year&gt;, particip.\ school-related activity? Discussed on the initiative of one of his\her teachers.</t>
  </si>
  <si>
    <t>PA008Q03TA: &lt;the last academic year&gt;, particip.\ school-related activity? Discussed  child's progress with a teacher on my own in</t>
  </si>
  <si>
    <t>PA008Q04TA: &lt;the last academic year&gt;, particip.\ school-related activity? Discussed my childs progress\initiative</t>
  </si>
  <si>
    <t>PA008Q05TA: &lt;the last academic year&gt;, particip.\ school-related activity? Participated in local school government.</t>
  </si>
  <si>
    <t>PA008Q06NA: &lt;the last academic year&gt;, particip.\ school-related activity? Volunteered in physical or extra-curricular activity?es</t>
  </si>
  <si>
    <t>PA008Q07NA: &lt;the last academic year&gt;, particip.\ school-related activity? Volunteered to support school activity?es</t>
  </si>
  <si>
    <t>PA008Q08NA: &lt;the last academic year&gt;, particip.\ school-related activity? Attended a scheduled meeting or conferences</t>
  </si>
  <si>
    <t>PA008Q09NA: &lt;the last academic year&gt;, particip.\ school-related activity? Talked\how to to support learning at home</t>
  </si>
  <si>
    <t>PA008Q10NA: &lt;the last academic year&gt;, particip.\ school-related activity? Ideas on parenting, family support, etc.</t>
  </si>
  <si>
    <t>PA009Q01NA: &lt;the last academic year&gt;, particip. activities\childs school hindered by? The meeting times were inconvenient.</t>
  </si>
  <si>
    <t>PA009Q02NA: &lt;the last academic year&gt;, particip. activities\childs school hindered by? I was not able to get off from work.</t>
  </si>
  <si>
    <t>PA009Q03NA: &lt;the last academic year&gt;, particip. activities\childs school hindered by? No one to take care\my child\ children.</t>
  </si>
  <si>
    <t>PA009Q04NA: &lt;the last academic year&gt;, particip. activities\childs school hindered by? The way to school is unsafe.</t>
  </si>
  <si>
    <t>PA009Q05NA: &lt;the last academic year&gt;, particip. activities\childs school hindered by? I had problems with transportation.</t>
  </si>
  <si>
    <t>PA009Q06NA: &lt;the last academic year&gt;, particip. activities\childs school hindered by? I felt unwelcome at my childs school.</t>
  </si>
  <si>
    <t>PA009Q08NA: &lt;the last academic year&gt;, particip. activities\childs school hindered by? My &lt;language skills&gt; were not sufficient.</t>
  </si>
  <si>
    <t>PA009Q09NA: &lt;the last academic year&gt;, particip. activities\childs school hindered by? I think participation is not relevant</t>
  </si>
  <si>
    <t>PA009Q10NA: &lt;the last academic year&gt;, particip. activities\childs school hindered by? I do not know how I could particip</t>
  </si>
  <si>
    <t>PA009Q11NA: &lt;the last academic year&gt;, particip. activities\childs school hindered by? My child does not want me to particip.</t>
  </si>
  <si>
    <t>PA011Q01NA: How many parents of your childs friends at this school do you know?</t>
  </si>
  <si>
    <t>0</t>
  </si>
  <si>
    <t>1-2</t>
  </si>
  <si>
    <t>3-5</t>
  </si>
  <si>
    <t>6 or more</t>
  </si>
  <si>
    <t>PA011Q02NA: How many friends of your child at school do you know by name?</t>
  </si>
  <si>
    <t>PA011Q03NA: School staff would you feel comfortable talking to if you had a question about your child?</t>
  </si>
  <si>
    <t>PA018Q01NA: Reg. attend an arrangement prior to &lt;grade 1 in ISCED 1&gt;? Supervision and care (e.g. &lt;national examples&gt;)</t>
  </si>
  <si>
    <t>PA018Q02NA: Reg. attend an arrangement &lt;grade 1 in ISCED 1&gt;? Early childhood educational development (e.g. &lt;national examples&gt;)</t>
  </si>
  <si>
    <t>PA018Q03NA: Reg. attend an arrangement &lt;grade 1 in ISCED 1&gt;? Pre-primary education (e.g. &lt;national examples&gt;)</t>
  </si>
  <si>
    <t>PA019Q01NA: Attend a &lt;supervision and care arrangement&gt;\ &lt;grade 1 in ISCED 1&gt;?  Up to age 1</t>
  </si>
  <si>
    <t>PA019Q02NA: Attend a &lt;supervision and care arrangement&gt;\ &lt;grade 1 in ISCED 1&gt;?  Age 1</t>
  </si>
  <si>
    <t>PA019Q03NA: Attend a &lt;supervision and care arrangement&gt;\ &lt;grade 1 in ISCED 1&gt;?  Age 2</t>
  </si>
  <si>
    <t>PA019Q04NA: Attend a &lt;supervision and care arrangement&gt;\ &lt;grade 1 in ISCED 1&gt;?  Age 3</t>
  </si>
  <si>
    <t>PA019Q05NA: Attend a &lt;supervision and care arrangement&gt;\ &lt;grade 1 in ISCED 1&gt;?  Age 4</t>
  </si>
  <si>
    <t>PA019Q06NA: Attend a &lt;supervision and care arrangement&gt;\ &lt;grade 1 in ISCED 1&gt;?  Age 5</t>
  </si>
  <si>
    <t>PA019Q07NA: Attend a &lt;supervision and care arrangement&gt;\ &lt;grade 1 in ISCED 1&gt;?  Age 6</t>
  </si>
  <si>
    <t>PA019Q08NA: Attend a &lt;supervision and care arrangement&gt;\ &lt;grade 1 in ISCED 1&gt;?  Age 7</t>
  </si>
  <si>
    <t>PA020Q01NA: In a &lt;supervision and care arrangement&gt;? An underage sibling of the child</t>
  </si>
  <si>
    <t>PA020Q02NA: In a &lt;supervision and care arrangement&gt;? An adult relative of the child (e. g. grandparents)</t>
  </si>
  <si>
    <t>PA020Q03NA: In a &lt;supervision and care arrangement&gt;? An adult untrained in child care, not a relative</t>
  </si>
  <si>
    <t>PA020Q04NA: In a &lt;supervision and care arrangement&gt;? A trained adult (e. g. &lt;teacher&gt;, nurse)</t>
  </si>
  <si>
    <t>PA021Q01NA: Child cared for or educated in a &lt;supervision and care arrangement&gt;? The childs own home</t>
  </si>
  <si>
    <t>PA021Q02NA: Child cared for or educated in a &lt;supervision and care arrangement&gt;? Another persons private home</t>
  </si>
  <si>
    <t>PA021Q03NA: Child cared for or educated in a &lt;supervision and care arrangement&gt;? Institutional setting (e.g. &lt;national example&gt;)</t>
  </si>
  <si>
    <t>PA021Q04NA: Child cared for or educated in a &lt;supervision and care arrangement&gt;? Another place</t>
  </si>
  <si>
    <t>PA022Q01NA: What was the most important reason why your child attended a &lt;supervision and care arrangement&gt;?</t>
  </si>
  <si>
    <t>Attendance was mandatory.</t>
  </si>
  <si>
    <t>We\I could not care for the child (e. g. work, illness).</t>
  </si>
  <si>
    <t>We\I wanted additional learning stimulation for the child (e. g., social, academic).</t>
  </si>
  <si>
    <t>Most other children attended a &lt; supervision and care arrangement&gt;.</t>
  </si>
  <si>
    <t>PA023Q01NA: &lt;early childhood educational development arrangement&gt; prior to &lt;grade 1 in ISCED 1&gt;? Up to age 1</t>
  </si>
  <si>
    <t>PA023Q02NA: &lt;early childhood educational development arrangement&gt; prior to &lt;grade 1 in ISCED 1&gt;? Age 1</t>
  </si>
  <si>
    <t>PA023Q03NA: &lt;early childhood educational development arrangement&gt; prior to &lt;grade 1 in ISCED 1&gt;? Age 2</t>
  </si>
  <si>
    <t>PA023Q04NA: &lt;early childhood educational development arrangement&gt; prior to &lt;grade 1 in ISCED 1&gt;? Age 3</t>
  </si>
  <si>
    <t>PA023Q05NA: &lt;early childhood educational development arrangement&gt; prior to &lt;grade 1 in ISCED 1&gt;? Age 4</t>
  </si>
  <si>
    <t>PA023Q06NA: &lt;early childhood educational development arrangement&gt; prior to &lt;grade 1 in ISCED 1&gt;? Age 5</t>
  </si>
  <si>
    <t>PA023Q07NA: &lt;early childhood educational development arrangement&gt; prior to &lt;grade 1 in ISCED 1&gt;? Age 6</t>
  </si>
  <si>
    <t>PA023Q08NA: &lt;early childhood educational development arrangement&gt; prior to &lt;grade 1 in ISCED 1&gt;? Age 7</t>
  </si>
  <si>
    <t>PA026Q01NA: What was the most important reason why your child attended an &lt;early childhood educational development arrangement&gt;?</t>
  </si>
  <si>
    <t>Most other children attended an &lt;early childhood educational development arrangement&gt;.</t>
  </si>
  <si>
    <t>PA027Q01NA: At what ages did your child attend a &lt;pre-primary education arrangement&gt; prior to &lt;grade 1 in ISCED 1&gt;?  Up to age</t>
  </si>
  <si>
    <t>PA027Q02NA: At what ages did your child attend a &lt;pre-primary education arrangement&gt; prior to &lt;grade 1 in ISCED 1&gt;?  Age 1</t>
  </si>
  <si>
    <t>PA027Q03NA: At what ages did your child attend a &lt;pre-primary education arrangement&gt; prior to &lt;grade 1 in ISCED 1&gt;?  Age 2</t>
  </si>
  <si>
    <t>PA027Q04NA: At what ages did your child attend a &lt;pre-primary education arrangement&gt; prior to &lt;grade 1 in ISCED 1&gt;?  Age 3</t>
  </si>
  <si>
    <t>PA027Q05NA: At what ages did your child attend a &lt;pre-primary education arrangement&gt; prior to &lt;grade 1 in ISCED 1&gt;?  Age 4</t>
  </si>
  <si>
    <t>PA027Q06NA: At what ages did your child attend a &lt;pre-primary education arrangement&gt; prior to &lt;grade 1 in ISCED 1&gt;?  Age 5</t>
  </si>
  <si>
    <t>PA027Q07NA: At what ages did your child attend a &lt;pre-primary education arrangement&gt; prior to &lt;grade 1 in ISCED 1&gt;?  Age 6</t>
  </si>
  <si>
    <t>PA027Q08NA: At what ages did your child attend a &lt;pre-primary education arrangement&gt; prior to &lt;grade 1 in ISCED 1&gt;?  Age 7</t>
  </si>
  <si>
    <t>PA028Q01NA: What type of provider offered this &lt;pre-primary education arrangement&gt;?</t>
  </si>
  <si>
    <t>Public management and mainly public funding (e.g. &lt;national example&gt;)</t>
  </si>
  <si>
    <t>Private management and mainly public funding (e.g. &lt;national example&gt;)</t>
  </si>
  <si>
    <t>Private management and mainly private funding (e.g. &lt;national example&gt;)</t>
  </si>
  <si>
    <t>PA029Q01NA: How many hours per week did your child attend a &lt;pre-primary education arrangement&gt; at the age of three years?</t>
  </si>
  <si>
    <t>0 hours per week</t>
  </si>
  <si>
    <t>up to 10 hours per week</t>
  </si>
  <si>
    <t>11-20 hours per week</t>
  </si>
  <si>
    <t>21-30 hours per week</t>
  </si>
  <si>
    <t>31-40 hours per week</t>
  </si>
  <si>
    <t>41-50 hours per week</t>
  </si>
  <si>
    <t>51 hours per week or more</t>
  </si>
  <si>
    <t>PA030Q01NA: What was the most important reason why your child attended a &lt;pre-primary education arrangement&gt;?</t>
  </si>
  <si>
    <t>We\I could not care for the child (e.g. work, illness).</t>
  </si>
  <si>
    <t>We\I wanted additional learning stimulation for the child (e.g., social, academic).</t>
  </si>
  <si>
    <t>Most other children attended a &lt;pre-primary education arrangement&gt;.</t>
  </si>
  <si>
    <t>PA032Q01TA: Does anybody in your family (including you) work in a &lt;science-related career&gt;?</t>
  </si>
  <si>
    <t>PA032Q02TA: Does your child show an interest in working in a &lt;science-related career&gt;?</t>
  </si>
  <si>
    <t>PA032Q03TA: Do you expect your child will go into a &lt; science-related career&gt;?</t>
  </si>
  <si>
    <t>PA032Q04TA: Has your child shown interest in studying science after completing &lt;secondary school&gt;?</t>
  </si>
  <si>
    <t>PA032Q05TA: Do you expect your child will study science after completing &lt;secondary school&gt;?</t>
  </si>
  <si>
    <t>PA033Q02TA: Parent views toward science: &lt;Broad science&gt; is important to help us to understand the natural world.</t>
  </si>
  <si>
    <t>PA033Q06TA: How much do you agree: &lt;Broad science&gt; is valuable to society.</t>
  </si>
  <si>
    <t>PA033Q07TA: How much do you agree: &lt;Broad science&gt; is very relevant to me.</t>
  </si>
  <si>
    <t>PA033Q08TA: How much do you agree: I find that &lt;broad science&gt; helps me to understand the things around me.</t>
  </si>
  <si>
    <t>PA033Q09TA: How much do you agree: Advances in &lt;broad science&gt; usually bring social benefits.</t>
  </si>
  <si>
    <t>PA035Q01TA: Environmental issues as a serious concern? Air pollution</t>
  </si>
  <si>
    <t>This is a serious concern for me personally as well as others</t>
  </si>
  <si>
    <t>This is a serious concern for other people in my country but not me personally</t>
  </si>
  <si>
    <t>This is a serious concern only for people in other countries</t>
  </si>
  <si>
    <t>This is not a serious concern for anyone</t>
  </si>
  <si>
    <t>PA035Q03TA: Environmental issues as a serious concern? Extinction of plants and animals</t>
  </si>
  <si>
    <t>PA035Q04TA: Environmental issues as a serious concern? Clearing of forests for other land use</t>
  </si>
  <si>
    <t>PA035Q05TA: Environmental issues as a serious concern? Water shortages</t>
  </si>
  <si>
    <t>PA035Q06TA: Environmental issues as a serious concern? Nuclear waste</t>
  </si>
  <si>
    <t>PA035Q07NA: Environmental issues as a serious concern? Extreme weather conditions</t>
  </si>
  <si>
    <t>PA035Q08NA: Environmental issues as a serious concern? Human contact with animal diseases</t>
  </si>
  <si>
    <t>PA036Q01TA: This issue will improve or get worse over next 20 years? Air pollution (parent)</t>
  </si>
  <si>
    <t>Improve</t>
  </si>
  <si>
    <t>Stay about the same</t>
  </si>
  <si>
    <t>Get worse</t>
  </si>
  <si>
    <t>PA036Q03TA: This issue will improve or get worse over next 20 years? Extinction of plants and animals (parent)</t>
  </si>
  <si>
    <t>PA036Q04TA: This issue will improve or get worse over next 20 years? Clearing of forests for other land use (parent)</t>
  </si>
  <si>
    <t>PA036Q05TA: This issue will improve or get worse over next 20 years? Water shortages (parent)</t>
  </si>
  <si>
    <t>PA036Q06TA: This issue will improve or get worse over next 20 years? Nuclear waste (parent)</t>
  </si>
  <si>
    <t>PA036Q07NA: This issue will improve or get worse over next 20 years? Extreme weather conditions</t>
  </si>
  <si>
    <t>PA036Q08NA: This issue will improve or get worse over next 20 years? Human contact with animal diseases</t>
  </si>
  <si>
    <t>PA039Q01TA: In what country was this person born? Mother</t>
  </si>
  <si>
    <t>Country of test</t>
  </si>
  <si>
    <t>Other country</t>
  </si>
  <si>
    <t>PA039Q02TA: In what country was this person born? Father</t>
  </si>
  <si>
    <t>PA039Q03TA: In what country was this person born? Maternal Grandmother</t>
  </si>
  <si>
    <t>PA039Q04TA: In what country was this person born? Maternal Grandfather</t>
  </si>
  <si>
    <t>PA039Q05TA: In what country was this person born? Paternal Grandmother</t>
  </si>
  <si>
    <t>PA039Q06TA: In what country was this person born? Paternal Grandfather</t>
  </si>
  <si>
    <t>PA041Q01TA: In the last twelve months, about how much would you have paid to educational providers for services?</t>
  </si>
  <si>
    <t>Nothing</t>
  </si>
  <si>
    <t>&lt;More than $0 but less than $W&gt;</t>
  </si>
  <si>
    <t>&lt;$W or more but less than $X&gt;</t>
  </si>
  <si>
    <t>&lt;$X or more but less than $Y&gt;</t>
  </si>
  <si>
    <t>&lt;$Y or more but less than $Z&gt;</t>
  </si>
  <si>
    <t>&lt;$Z&gt; or more</t>
  </si>
  <si>
    <t>PA042Q01TA: What is your annual household income?</t>
  </si>
  <si>
    <t>Less than &lt; $A &gt;</t>
  </si>
  <si>
    <t>&lt; $A &gt; or more but less than &lt; $B &gt;</t>
  </si>
  <si>
    <t>&lt; $B &gt; or more but less than &lt; $C &gt;</t>
  </si>
  <si>
    <t>&lt; $C &gt; or more but less than &lt; $D&gt;</t>
  </si>
  <si>
    <t>&lt; $D &gt; or more but less than &lt; $E&gt;</t>
  </si>
  <si>
    <t>&lt; $E &gt; or more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</si>
</sst>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sharedStrings.xml" Type="http://schemas.openxmlformats.org/officeDocument/2006/relationships/sharedStrings"/><Relationship Id="rId148" Target="styles.xml" Type="http://schemas.openxmlformats.org/officeDocument/2006/relationships/styles"/><Relationship Id="rId14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PA001Q01TA'!A6" TargetMode="External" Type="http://schemas.openxmlformats.org/officeDocument/2006/relationships/hyperlink"/><Relationship Id="rId2" Target="#'PA001Q02TA'!A6" TargetMode="External" Type="http://schemas.openxmlformats.org/officeDocument/2006/relationships/hyperlink"/><Relationship Id="rId3" Target="#'PA001Q03TA'!A6" TargetMode="External" Type="http://schemas.openxmlformats.org/officeDocument/2006/relationships/hyperlink"/><Relationship Id="rId4" Target="#'PA002Q01TA'!A6" TargetMode="External" Type="http://schemas.openxmlformats.org/officeDocument/2006/relationships/hyperlink"/><Relationship Id="rId5" Target="#'PA002Q02TA'!A6" TargetMode="External" Type="http://schemas.openxmlformats.org/officeDocument/2006/relationships/hyperlink"/><Relationship Id="rId6" Target="#'PA002Q03TA'!A6" TargetMode="External" Type="http://schemas.openxmlformats.org/officeDocument/2006/relationships/hyperlink"/><Relationship Id="rId7" Target="#'PA002Q04TA'!A6" TargetMode="External" Type="http://schemas.openxmlformats.org/officeDocument/2006/relationships/hyperlink"/><Relationship Id="rId8" Target="#'PA002Q05TA'!A6" TargetMode="External" Type="http://schemas.openxmlformats.org/officeDocument/2006/relationships/hyperlink"/><Relationship Id="rId9" Target="#'PA002Q06NA'!A6" TargetMode="External" Type="http://schemas.openxmlformats.org/officeDocument/2006/relationships/hyperlink"/><Relationship Id="rId10" Target="#'PA002Q07NA'!A6" TargetMode="External" Type="http://schemas.openxmlformats.org/officeDocument/2006/relationships/hyperlink"/><Relationship Id="rId11" Target="#'PA002Q08NA'!A6" TargetMode="External" Type="http://schemas.openxmlformats.org/officeDocument/2006/relationships/hyperlink"/><Relationship Id="rId12" Target="#'PA002Q09NA'!A6" TargetMode="External" Type="http://schemas.openxmlformats.org/officeDocument/2006/relationships/hyperlink"/><Relationship Id="rId13" Target="#'PA002Q10NA'!A6" TargetMode="External" Type="http://schemas.openxmlformats.org/officeDocument/2006/relationships/hyperlink"/><Relationship Id="rId14" Target="#'PA003Q01TA'!A6" TargetMode="External" Type="http://schemas.openxmlformats.org/officeDocument/2006/relationships/hyperlink"/><Relationship Id="rId15" Target="#'PA003Q02TA'!A6" TargetMode="External" Type="http://schemas.openxmlformats.org/officeDocument/2006/relationships/hyperlink"/><Relationship Id="rId16" Target="#'PA003Q03TA'!A6" TargetMode="External" Type="http://schemas.openxmlformats.org/officeDocument/2006/relationships/hyperlink"/><Relationship Id="rId17" Target="#'PA003Q04NA'!A6" TargetMode="External" Type="http://schemas.openxmlformats.org/officeDocument/2006/relationships/hyperlink"/><Relationship Id="rId18" Target="#'PA003Q05NA'!A6" TargetMode="External" Type="http://schemas.openxmlformats.org/officeDocument/2006/relationships/hyperlink"/><Relationship Id="rId19" Target="#'PA003Q06NA'!A6" TargetMode="External" Type="http://schemas.openxmlformats.org/officeDocument/2006/relationships/hyperlink"/><Relationship Id="rId20" Target="#'PA003Q07NA'!A6" TargetMode="External" Type="http://schemas.openxmlformats.org/officeDocument/2006/relationships/hyperlink"/><Relationship Id="rId21" Target="#'PA003Q08NA'!A6" TargetMode="External" Type="http://schemas.openxmlformats.org/officeDocument/2006/relationships/hyperlink"/><Relationship Id="rId22" Target="#'PA004Q01NA'!A6" TargetMode="External" Type="http://schemas.openxmlformats.org/officeDocument/2006/relationships/hyperlink"/><Relationship Id="rId23" Target="#'PA004Q02NA'!A6" TargetMode="External" Type="http://schemas.openxmlformats.org/officeDocument/2006/relationships/hyperlink"/><Relationship Id="rId24" Target="#'PA004Q03NA'!A6" TargetMode="External" Type="http://schemas.openxmlformats.org/officeDocument/2006/relationships/hyperlink"/><Relationship Id="rId25" Target="#'PA004Q04NA'!A6" TargetMode="External" Type="http://schemas.openxmlformats.org/officeDocument/2006/relationships/hyperlink"/><Relationship Id="rId26" Target="#'PA005Q01TA'!A6" TargetMode="External" Type="http://schemas.openxmlformats.org/officeDocument/2006/relationships/hyperlink"/><Relationship Id="rId27" Target="#'PA006Q01TA'!A6" TargetMode="External" Type="http://schemas.openxmlformats.org/officeDocument/2006/relationships/hyperlink"/><Relationship Id="rId28" Target="#'PA006Q02TA'!A6" TargetMode="External" Type="http://schemas.openxmlformats.org/officeDocument/2006/relationships/hyperlink"/><Relationship Id="rId29" Target="#'PA006Q03TA'!A6" TargetMode="External" Type="http://schemas.openxmlformats.org/officeDocument/2006/relationships/hyperlink"/><Relationship Id="rId30" Target="#'PA006Q04TA'!A6" TargetMode="External" Type="http://schemas.openxmlformats.org/officeDocument/2006/relationships/hyperlink"/><Relationship Id="rId31" Target="#'PA006Q05TA'!A6" TargetMode="External" Type="http://schemas.openxmlformats.org/officeDocument/2006/relationships/hyperlink"/><Relationship Id="rId32" Target="#'PA006Q06TA'!A6" TargetMode="External" Type="http://schemas.openxmlformats.org/officeDocument/2006/relationships/hyperlink"/><Relationship Id="rId33" Target="#'PA006Q07TA'!A6" TargetMode="External" Type="http://schemas.openxmlformats.org/officeDocument/2006/relationships/hyperlink"/><Relationship Id="rId34" Target="#'PA006Q08TA'!A6" TargetMode="External" Type="http://schemas.openxmlformats.org/officeDocument/2006/relationships/hyperlink"/><Relationship Id="rId35" Target="#'PA006Q09TA'!A6" TargetMode="External" Type="http://schemas.openxmlformats.org/officeDocument/2006/relationships/hyperlink"/><Relationship Id="rId36" Target="#'PA006Q10TA'!A6" TargetMode="External" Type="http://schemas.openxmlformats.org/officeDocument/2006/relationships/hyperlink"/><Relationship Id="rId37" Target="#'PA006Q11TA'!A6" TargetMode="External" Type="http://schemas.openxmlformats.org/officeDocument/2006/relationships/hyperlink"/><Relationship Id="rId38" Target="#'PA007Q01TA'!A6" TargetMode="External" Type="http://schemas.openxmlformats.org/officeDocument/2006/relationships/hyperlink"/><Relationship Id="rId39" Target="#'PA007Q02TA'!A6" TargetMode="External" Type="http://schemas.openxmlformats.org/officeDocument/2006/relationships/hyperlink"/><Relationship Id="rId40" Target="#'PA007Q03TA'!A6" TargetMode="External" Type="http://schemas.openxmlformats.org/officeDocument/2006/relationships/hyperlink"/><Relationship Id="rId41" Target="#'PA007Q04TA'!A6" TargetMode="External" Type="http://schemas.openxmlformats.org/officeDocument/2006/relationships/hyperlink"/><Relationship Id="rId42" Target="#'PA007Q05TA'!A6" TargetMode="External" Type="http://schemas.openxmlformats.org/officeDocument/2006/relationships/hyperlink"/><Relationship Id="rId43" Target="#'PA007Q06TA'!A6" TargetMode="External" Type="http://schemas.openxmlformats.org/officeDocument/2006/relationships/hyperlink"/><Relationship Id="rId44" Target="#'PA007Q07TA'!A6" TargetMode="External" Type="http://schemas.openxmlformats.org/officeDocument/2006/relationships/hyperlink"/><Relationship Id="rId45" Target="#'PA007Q09NA'!A6" TargetMode="External" Type="http://schemas.openxmlformats.org/officeDocument/2006/relationships/hyperlink"/><Relationship Id="rId46" Target="#'PA007Q11NA'!A6" TargetMode="External" Type="http://schemas.openxmlformats.org/officeDocument/2006/relationships/hyperlink"/><Relationship Id="rId47" Target="#'PA007Q12NA'!A6" TargetMode="External" Type="http://schemas.openxmlformats.org/officeDocument/2006/relationships/hyperlink"/><Relationship Id="rId48" Target="#'PA007Q13NA'!A6" TargetMode="External" Type="http://schemas.openxmlformats.org/officeDocument/2006/relationships/hyperlink"/><Relationship Id="rId49" Target="#'PA007Q14NA'!A6" TargetMode="External" Type="http://schemas.openxmlformats.org/officeDocument/2006/relationships/hyperlink"/><Relationship Id="rId50" Target="#'PA007Q15NA'!A6" TargetMode="External" Type="http://schemas.openxmlformats.org/officeDocument/2006/relationships/hyperlink"/><Relationship Id="rId51" Target="#'PA008Q01TA'!A6" TargetMode="External" Type="http://schemas.openxmlformats.org/officeDocument/2006/relationships/hyperlink"/><Relationship Id="rId52" Target="#'PA008Q02TA'!A6" TargetMode="External" Type="http://schemas.openxmlformats.org/officeDocument/2006/relationships/hyperlink"/><Relationship Id="rId53" Target="#'PA008Q03TA'!A6" TargetMode="External" Type="http://schemas.openxmlformats.org/officeDocument/2006/relationships/hyperlink"/><Relationship Id="rId54" Target="#'PA008Q04TA'!A6" TargetMode="External" Type="http://schemas.openxmlformats.org/officeDocument/2006/relationships/hyperlink"/><Relationship Id="rId55" Target="#'PA008Q05TA'!A6" TargetMode="External" Type="http://schemas.openxmlformats.org/officeDocument/2006/relationships/hyperlink"/><Relationship Id="rId56" Target="#'PA008Q06NA'!A6" TargetMode="External" Type="http://schemas.openxmlformats.org/officeDocument/2006/relationships/hyperlink"/><Relationship Id="rId57" Target="#'PA008Q07NA'!A6" TargetMode="External" Type="http://schemas.openxmlformats.org/officeDocument/2006/relationships/hyperlink"/><Relationship Id="rId58" Target="#'PA008Q08NA'!A6" TargetMode="External" Type="http://schemas.openxmlformats.org/officeDocument/2006/relationships/hyperlink"/><Relationship Id="rId59" Target="#'PA008Q09NA'!A6" TargetMode="External" Type="http://schemas.openxmlformats.org/officeDocument/2006/relationships/hyperlink"/><Relationship Id="rId60" Target="#'PA008Q10NA'!A6" TargetMode="External" Type="http://schemas.openxmlformats.org/officeDocument/2006/relationships/hyperlink"/><Relationship Id="rId61" Target="#'PA009Q01NA'!A6" TargetMode="External" Type="http://schemas.openxmlformats.org/officeDocument/2006/relationships/hyperlink"/><Relationship Id="rId62" Target="#'PA009Q02NA'!A6" TargetMode="External" Type="http://schemas.openxmlformats.org/officeDocument/2006/relationships/hyperlink"/><Relationship Id="rId63" Target="#'PA009Q03NA'!A6" TargetMode="External" Type="http://schemas.openxmlformats.org/officeDocument/2006/relationships/hyperlink"/><Relationship Id="rId64" Target="#'PA009Q04NA'!A6" TargetMode="External" Type="http://schemas.openxmlformats.org/officeDocument/2006/relationships/hyperlink"/><Relationship Id="rId65" Target="#'PA009Q05NA'!A6" TargetMode="External" Type="http://schemas.openxmlformats.org/officeDocument/2006/relationships/hyperlink"/><Relationship Id="rId66" Target="#'PA009Q06NA'!A6" TargetMode="External" Type="http://schemas.openxmlformats.org/officeDocument/2006/relationships/hyperlink"/><Relationship Id="rId67" Target="#'PA009Q08NA'!A6" TargetMode="External" Type="http://schemas.openxmlformats.org/officeDocument/2006/relationships/hyperlink"/><Relationship Id="rId68" Target="#'PA009Q09NA'!A6" TargetMode="External" Type="http://schemas.openxmlformats.org/officeDocument/2006/relationships/hyperlink"/><Relationship Id="rId69" Target="#'PA009Q10NA'!A6" TargetMode="External" Type="http://schemas.openxmlformats.org/officeDocument/2006/relationships/hyperlink"/><Relationship Id="rId70" Target="#'PA009Q11NA'!A6" TargetMode="External" Type="http://schemas.openxmlformats.org/officeDocument/2006/relationships/hyperlink"/><Relationship Id="rId71" Target="#'PA011Q01NA'!A6" TargetMode="External" Type="http://schemas.openxmlformats.org/officeDocument/2006/relationships/hyperlink"/><Relationship Id="rId72" Target="#'PA011Q02NA'!A6" TargetMode="External" Type="http://schemas.openxmlformats.org/officeDocument/2006/relationships/hyperlink"/><Relationship Id="rId73" Target="#'PA011Q03NA'!A6" TargetMode="External" Type="http://schemas.openxmlformats.org/officeDocument/2006/relationships/hyperlink"/><Relationship Id="rId74" Target="#'PA018Q01NA'!A6" TargetMode="External" Type="http://schemas.openxmlformats.org/officeDocument/2006/relationships/hyperlink"/><Relationship Id="rId75" Target="#'PA018Q02NA'!A6" TargetMode="External" Type="http://schemas.openxmlformats.org/officeDocument/2006/relationships/hyperlink"/><Relationship Id="rId76" Target="#'PA018Q03NA'!A6" TargetMode="External" Type="http://schemas.openxmlformats.org/officeDocument/2006/relationships/hyperlink"/><Relationship Id="rId77" Target="#'PA019Q01NA'!A6" TargetMode="External" Type="http://schemas.openxmlformats.org/officeDocument/2006/relationships/hyperlink"/><Relationship Id="rId78" Target="#'PA019Q02NA'!A6" TargetMode="External" Type="http://schemas.openxmlformats.org/officeDocument/2006/relationships/hyperlink"/><Relationship Id="rId79" Target="#'PA019Q03NA'!A6" TargetMode="External" Type="http://schemas.openxmlformats.org/officeDocument/2006/relationships/hyperlink"/><Relationship Id="rId80" Target="#'PA019Q04NA'!A6" TargetMode="External" Type="http://schemas.openxmlformats.org/officeDocument/2006/relationships/hyperlink"/><Relationship Id="rId81" Target="#'PA019Q05NA'!A6" TargetMode="External" Type="http://schemas.openxmlformats.org/officeDocument/2006/relationships/hyperlink"/><Relationship Id="rId82" Target="#'PA019Q06NA'!A6" TargetMode="External" Type="http://schemas.openxmlformats.org/officeDocument/2006/relationships/hyperlink"/><Relationship Id="rId83" Target="#'PA019Q07NA'!A6" TargetMode="External" Type="http://schemas.openxmlformats.org/officeDocument/2006/relationships/hyperlink"/><Relationship Id="rId84" Target="#'PA019Q08NA'!A6" TargetMode="External" Type="http://schemas.openxmlformats.org/officeDocument/2006/relationships/hyperlink"/><Relationship Id="rId85" Target="#'PA020Q01NA'!A6" TargetMode="External" Type="http://schemas.openxmlformats.org/officeDocument/2006/relationships/hyperlink"/><Relationship Id="rId86" Target="#'PA020Q02NA'!A6" TargetMode="External" Type="http://schemas.openxmlformats.org/officeDocument/2006/relationships/hyperlink"/><Relationship Id="rId87" Target="#'PA020Q03NA'!A6" TargetMode="External" Type="http://schemas.openxmlformats.org/officeDocument/2006/relationships/hyperlink"/><Relationship Id="rId88" Target="#'PA020Q04NA'!A6" TargetMode="External" Type="http://schemas.openxmlformats.org/officeDocument/2006/relationships/hyperlink"/><Relationship Id="rId89" Target="#'PA021Q01NA'!A6" TargetMode="External" Type="http://schemas.openxmlformats.org/officeDocument/2006/relationships/hyperlink"/><Relationship Id="rId90" Target="#'PA021Q02NA'!A6" TargetMode="External" Type="http://schemas.openxmlformats.org/officeDocument/2006/relationships/hyperlink"/><Relationship Id="rId91" Target="#'PA021Q03NA'!A6" TargetMode="External" Type="http://schemas.openxmlformats.org/officeDocument/2006/relationships/hyperlink"/><Relationship Id="rId92" Target="#'PA021Q04NA'!A6" TargetMode="External" Type="http://schemas.openxmlformats.org/officeDocument/2006/relationships/hyperlink"/><Relationship Id="rId93" Target="#'PA022Q01NA'!A6" TargetMode="External" Type="http://schemas.openxmlformats.org/officeDocument/2006/relationships/hyperlink"/><Relationship Id="rId94" Target="#'PA023Q01NA'!A6" TargetMode="External" Type="http://schemas.openxmlformats.org/officeDocument/2006/relationships/hyperlink"/><Relationship Id="rId95" Target="#'PA023Q02NA'!A6" TargetMode="External" Type="http://schemas.openxmlformats.org/officeDocument/2006/relationships/hyperlink"/><Relationship Id="rId96" Target="#'PA023Q03NA'!A6" TargetMode="External" Type="http://schemas.openxmlformats.org/officeDocument/2006/relationships/hyperlink"/><Relationship Id="rId97" Target="#'PA023Q04NA'!A6" TargetMode="External" Type="http://schemas.openxmlformats.org/officeDocument/2006/relationships/hyperlink"/><Relationship Id="rId98" Target="#'PA023Q05NA'!A6" TargetMode="External" Type="http://schemas.openxmlformats.org/officeDocument/2006/relationships/hyperlink"/><Relationship Id="rId99" Target="#'PA023Q06NA'!A6" TargetMode="External" Type="http://schemas.openxmlformats.org/officeDocument/2006/relationships/hyperlink"/><Relationship Id="rId100" Target="#'PA023Q07NA'!A6" TargetMode="External" Type="http://schemas.openxmlformats.org/officeDocument/2006/relationships/hyperlink"/><Relationship Id="rId101" Target="#'PA023Q08NA'!A6" TargetMode="External" Type="http://schemas.openxmlformats.org/officeDocument/2006/relationships/hyperlink"/><Relationship Id="rId102" Target="#'PA026Q01NA'!A6" TargetMode="External" Type="http://schemas.openxmlformats.org/officeDocument/2006/relationships/hyperlink"/><Relationship Id="rId103" Target="#'PA027Q01NA'!A6" TargetMode="External" Type="http://schemas.openxmlformats.org/officeDocument/2006/relationships/hyperlink"/><Relationship Id="rId104" Target="#'PA027Q02NA'!A6" TargetMode="External" Type="http://schemas.openxmlformats.org/officeDocument/2006/relationships/hyperlink"/><Relationship Id="rId105" Target="#'PA027Q03NA'!A6" TargetMode="External" Type="http://schemas.openxmlformats.org/officeDocument/2006/relationships/hyperlink"/><Relationship Id="rId106" Target="#'PA027Q04NA'!A6" TargetMode="External" Type="http://schemas.openxmlformats.org/officeDocument/2006/relationships/hyperlink"/><Relationship Id="rId107" Target="#'PA027Q05NA'!A6" TargetMode="External" Type="http://schemas.openxmlformats.org/officeDocument/2006/relationships/hyperlink"/><Relationship Id="rId108" Target="#'PA027Q06NA'!A6" TargetMode="External" Type="http://schemas.openxmlformats.org/officeDocument/2006/relationships/hyperlink"/><Relationship Id="rId109" Target="#'PA027Q07NA'!A6" TargetMode="External" Type="http://schemas.openxmlformats.org/officeDocument/2006/relationships/hyperlink"/><Relationship Id="rId110" Target="#'PA027Q08NA'!A6" TargetMode="External" Type="http://schemas.openxmlformats.org/officeDocument/2006/relationships/hyperlink"/><Relationship Id="rId111" Target="#'PA028Q01NA'!A6" TargetMode="External" Type="http://schemas.openxmlformats.org/officeDocument/2006/relationships/hyperlink"/><Relationship Id="rId112" Target="#'PA029Q01NA'!A6" TargetMode="External" Type="http://schemas.openxmlformats.org/officeDocument/2006/relationships/hyperlink"/><Relationship Id="rId113" Target="#'PA030Q01NA'!A6" TargetMode="External" Type="http://schemas.openxmlformats.org/officeDocument/2006/relationships/hyperlink"/><Relationship Id="rId114" Target="#'PA032Q01TA'!A6" TargetMode="External" Type="http://schemas.openxmlformats.org/officeDocument/2006/relationships/hyperlink"/><Relationship Id="rId115" Target="#'PA032Q02TA'!A6" TargetMode="External" Type="http://schemas.openxmlformats.org/officeDocument/2006/relationships/hyperlink"/><Relationship Id="rId116" Target="#'PA032Q03TA'!A6" TargetMode="External" Type="http://schemas.openxmlformats.org/officeDocument/2006/relationships/hyperlink"/><Relationship Id="rId117" Target="#'PA032Q04TA'!A6" TargetMode="External" Type="http://schemas.openxmlformats.org/officeDocument/2006/relationships/hyperlink"/><Relationship Id="rId118" Target="#'PA032Q05TA'!A6" TargetMode="External" Type="http://schemas.openxmlformats.org/officeDocument/2006/relationships/hyperlink"/><Relationship Id="rId119" Target="#'PA033Q02TA'!A6" TargetMode="External" Type="http://schemas.openxmlformats.org/officeDocument/2006/relationships/hyperlink"/><Relationship Id="rId120" Target="#'PA033Q06TA'!A6" TargetMode="External" Type="http://schemas.openxmlformats.org/officeDocument/2006/relationships/hyperlink"/><Relationship Id="rId121" Target="#'PA033Q07TA'!A6" TargetMode="External" Type="http://schemas.openxmlformats.org/officeDocument/2006/relationships/hyperlink"/><Relationship Id="rId122" Target="#'PA033Q08TA'!A6" TargetMode="External" Type="http://schemas.openxmlformats.org/officeDocument/2006/relationships/hyperlink"/><Relationship Id="rId123" Target="#'PA033Q09TA'!A6" TargetMode="External" Type="http://schemas.openxmlformats.org/officeDocument/2006/relationships/hyperlink"/><Relationship Id="rId124" Target="#'PA035Q01TA'!A6" TargetMode="External" Type="http://schemas.openxmlformats.org/officeDocument/2006/relationships/hyperlink"/><Relationship Id="rId125" Target="#'PA035Q03TA'!A6" TargetMode="External" Type="http://schemas.openxmlformats.org/officeDocument/2006/relationships/hyperlink"/><Relationship Id="rId126" Target="#'PA035Q04TA'!A6" TargetMode="External" Type="http://schemas.openxmlformats.org/officeDocument/2006/relationships/hyperlink"/><Relationship Id="rId127" Target="#'PA035Q05TA'!A6" TargetMode="External" Type="http://schemas.openxmlformats.org/officeDocument/2006/relationships/hyperlink"/><Relationship Id="rId128" Target="#'PA035Q06TA'!A6" TargetMode="External" Type="http://schemas.openxmlformats.org/officeDocument/2006/relationships/hyperlink"/><Relationship Id="rId129" Target="#'PA035Q07NA'!A6" TargetMode="External" Type="http://schemas.openxmlformats.org/officeDocument/2006/relationships/hyperlink"/><Relationship Id="rId130" Target="#'PA035Q08NA'!A6" TargetMode="External" Type="http://schemas.openxmlformats.org/officeDocument/2006/relationships/hyperlink"/><Relationship Id="rId131" Target="#'PA036Q01TA'!A6" TargetMode="External" Type="http://schemas.openxmlformats.org/officeDocument/2006/relationships/hyperlink"/><Relationship Id="rId132" Target="#'PA036Q03TA'!A6" TargetMode="External" Type="http://schemas.openxmlformats.org/officeDocument/2006/relationships/hyperlink"/><Relationship Id="rId133" Target="#'PA036Q04TA'!A6" TargetMode="External" Type="http://schemas.openxmlformats.org/officeDocument/2006/relationships/hyperlink"/><Relationship Id="rId134" Target="#'PA036Q05TA'!A6" TargetMode="External" Type="http://schemas.openxmlformats.org/officeDocument/2006/relationships/hyperlink"/><Relationship Id="rId135" Target="#'PA036Q06TA'!A6" TargetMode="External" Type="http://schemas.openxmlformats.org/officeDocument/2006/relationships/hyperlink"/><Relationship Id="rId136" Target="#'PA036Q07NA'!A6" TargetMode="External" Type="http://schemas.openxmlformats.org/officeDocument/2006/relationships/hyperlink"/><Relationship Id="rId137" Target="#'PA036Q08NA'!A6" TargetMode="External" Type="http://schemas.openxmlformats.org/officeDocument/2006/relationships/hyperlink"/><Relationship Id="rId138" Target="#'PA039Q01TA'!A6" TargetMode="External" Type="http://schemas.openxmlformats.org/officeDocument/2006/relationships/hyperlink"/><Relationship Id="rId139" Target="#'PA039Q02TA'!A6" TargetMode="External" Type="http://schemas.openxmlformats.org/officeDocument/2006/relationships/hyperlink"/><Relationship Id="rId140" Target="#'PA039Q03TA'!A6" TargetMode="External" Type="http://schemas.openxmlformats.org/officeDocument/2006/relationships/hyperlink"/><Relationship Id="rId141" Target="#'PA039Q04TA'!A6" TargetMode="External" Type="http://schemas.openxmlformats.org/officeDocument/2006/relationships/hyperlink"/><Relationship Id="rId142" Target="#'PA039Q05TA'!A6" TargetMode="External" Type="http://schemas.openxmlformats.org/officeDocument/2006/relationships/hyperlink"/><Relationship Id="rId143" Target="#'PA039Q06TA'!A6" TargetMode="External" Type="http://schemas.openxmlformats.org/officeDocument/2006/relationships/hyperlink"/><Relationship Id="rId144" Target="#'PA041Q01TA'!A6" TargetMode="External" Type="http://schemas.openxmlformats.org/officeDocument/2006/relationships/hyperlink"/><Relationship Id="rId145" Target="#'PA042Q01TA'!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46"/>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292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20.94452078</v>
      </c>
      <c r="F9" s="20" t="n">
        <v>0.7117105500000001</v>
      </c>
      <c r="G9" s="18" t="n">
        <v>77.2094311</v>
      </c>
      <c r="H9" s="20" t="n">
        <v>0.70065996</v>
      </c>
      <c r="I9" s="18" t="n">
        <v>0</v>
      </c>
      <c r="J9" s="20" t="n">
        <v>0</v>
      </c>
      <c r="K9" s="18" t="s">
        <v>309</v>
      </c>
      <c r="L9" s="20" t="s">
        <v>309</v>
      </c>
      <c r="M9" s="18" t="n">
        <v>0</v>
      </c>
      <c r="N9" s="20" t="n">
        <v>0</v>
      </c>
      <c r="O9" s="18" t="n">
        <v>0</v>
      </c>
      <c r="P9" s="20" t="n">
        <v>0</v>
      </c>
      <c r="Q9" s="18" t="n">
        <v>1.84604812</v>
      </c>
      <c r="R9" s="20" t="n">
        <v>0.15592975</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14.72012737</v>
      </c>
      <c r="F11" s="20" t="n">
        <v>0.52920662</v>
      </c>
      <c r="G11" s="18" t="n">
        <v>80.49229806</v>
      </c>
      <c r="H11" s="20" t="n">
        <v>0.50919635</v>
      </c>
      <c r="I11" s="18" t="n">
        <v>0</v>
      </c>
      <c r="J11" s="20" t="n">
        <v>0</v>
      </c>
      <c r="K11" s="18" t="s">
        <v>309</v>
      </c>
      <c r="L11" s="20" t="s">
        <v>309</v>
      </c>
      <c r="M11" s="18" t="n">
        <v>0</v>
      </c>
      <c r="N11" s="20" t="n">
        <v>0</v>
      </c>
      <c r="O11" s="18" t="n">
        <v>0.01606274</v>
      </c>
      <c r="P11" s="20" t="n">
        <v>0.01602855</v>
      </c>
      <c r="Q11" s="18" t="n">
        <v>4.77151184</v>
      </c>
      <c r="R11" s="20" t="n">
        <v>0.35256497</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18.16324843</v>
      </c>
      <c r="F16" s="20" t="n">
        <v>0.4971477</v>
      </c>
      <c r="G16" s="18" t="n">
        <v>81.83675157</v>
      </c>
      <c r="H16" s="20" t="n">
        <v>0.4971477</v>
      </c>
      <c r="I16" s="18" t="n">
        <v>0</v>
      </c>
      <c r="J16" s="20" t="n">
        <v>0</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24.44740294</v>
      </c>
      <c r="F17" s="20" t="n">
        <v>0.59942262</v>
      </c>
      <c r="G17" s="18" t="n">
        <v>75.55259706</v>
      </c>
      <c r="H17" s="20" t="n">
        <v>0.59942262</v>
      </c>
      <c r="I17" s="18" t="n">
        <v>0</v>
      </c>
      <c r="J17" s="20" t="n">
        <v>0</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16.49484622</v>
      </c>
      <c r="F21" s="20" t="n">
        <v>0.58862591</v>
      </c>
      <c r="G21" s="18" t="n">
        <v>83.50515378</v>
      </c>
      <c r="H21" s="20" t="n">
        <v>0.58862591</v>
      </c>
      <c r="I21" s="18" t="n">
        <v>0</v>
      </c>
      <c r="J21" s="20" t="n">
        <v>0</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77.77264716000001</v>
      </c>
      <c r="H23" s="20" t="n">
        <v>0.62076163</v>
      </c>
      <c r="I23" s="18" t="n">
        <v>0</v>
      </c>
      <c r="J23" s="20" t="n">
        <v>0</v>
      </c>
      <c r="K23" s="18" t="s">
        <v>309</v>
      </c>
      <c r="L23" s="20" t="s">
        <v>309</v>
      </c>
      <c r="M23" s="18" t="n">
        <v>0</v>
      </c>
      <c r="N23" s="20" t="n">
        <v>0</v>
      </c>
      <c r="O23" s="18" t="n">
        <v>0</v>
      </c>
      <c r="P23" s="20" t="n">
        <v>0</v>
      </c>
      <c r="Q23" s="18" t="n">
        <v>22.22735284</v>
      </c>
      <c r="R23" s="20" t="n">
        <v>0.62076163</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15.5476996</v>
      </c>
      <c r="F25" s="20" t="n">
        <v>0.5710965099999999</v>
      </c>
      <c r="G25" s="18" t="n">
        <v>79.84909598</v>
      </c>
      <c r="H25" s="20" t="n">
        <v>0.6501804</v>
      </c>
      <c r="I25" s="18" t="n">
        <v>0</v>
      </c>
      <c r="J25" s="20" t="n">
        <v>0</v>
      </c>
      <c r="K25" s="18" t="s">
        <v>309</v>
      </c>
      <c r="L25" s="20" t="s">
        <v>309</v>
      </c>
      <c r="M25" s="18" t="n">
        <v>0</v>
      </c>
      <c r="N25" s="20" t="n">
        <v>0</v>
      </c>
      <c r="O25" s="18" t="n">
        <v>0</v>
      </c>
      <c r="P25" s="20" t="n">
        <v>0</v>
      </c>
      <c r="Q25" s="18" t="n">
        <v>4.60320442</v>
      </c>
      <c r="R25" s="20" t="n">
        <v>0.29718486</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19.98640054</v>
      </c>
      <c r="F27" s="20" t="n">
        <v>0.68400367</v>
      </c>
      <c r="G27" s="18" t="n">
        <v>77.12262027</v>
      </c>
      <c r="H27" s="20" t="n">
        <v>0.70159548</v>
      </c>
      <c r="I27" s="18" t="n">
        <v>0</v>
      </c>
      <c r="J27" s="20" t="n">
        <v>0</v>
      </c>
      <c r="K27" s="18" t="s">
        <v>309</v>
      </c>
      <c r="L27" s="20" t="s">
        <v>309</v>
      </c>
      <c r="M27" s="18" t="n">
        <v>0</v>
      </c>
      <c r="N27" s="20" t="n">
        <v>0</v>
      </c>
      <c r="O27" s="18" t="n">
        <v>0.02914961</v>
      </c>
      <c r="P27" s="20" t="n">
        <v>0.02911497</v>
      </c>
      <c r="Q27" s="18" t="n">
        <v>2.86182957</v>
      </c>
      <c r="R27" s="20" t="n">
        <v>0.28848375</v>
      </c>
    </row>
    <row r="28" spans="1:18">
      <c r="A28" s="15" t="s">
        <v>330</v>
      </c>
      <c r="B28" s="17" t="n">
        <v>7568</v>
      </c>
      <c r="C28" s="18">
        <f>(490.0/B28*100)</f>
        <v/>
      </c>
      <c r="D28" s="19" t="n">
        <v>7078</v>
      </c>
      <c r="E28" s="18" t="n">
        <v>19.03242902</v>
      </c>
      <c r="F28" s="20" t="n">
        <v>0.7016521100000001</v>
      </c>
      <c r="G28" s="18" t="n">
        <v>77.01026788</v>
      </c>
      <c r="H28" s="20" t="n">
        <v>0.7544318800000001</v>
      </c>
      <c r="I28" s="18" t="n">
        <v>0</v>
      </c>
      <c r="J28" s="20" t="n">
        <v>0</v>
      </c>
      <c r="K28" s="18" t="s">
        <v>309</v>
      </c>
      <c r="L28" s="20" t="s">
        <v>309</v>
      </c>
      <c r="M28" s="18" t="n">
        <v>0.00913332</v>
      </c>
      <c r="N28" s="20" t="n">
        <v>0.009130889999999999</v>
      </c>
      <c r="O28" s="18" t="n">
        <v>0.02360025</v>
      </c>
      <c r="P28" s="20" t="n">
        <v>0.02354255</v>
      </c>
      <c r="Q28" s="18" t="n">
        <v>3.92456952</v>
      </c>
      <c r="R28" s="20" t="n">
        <v>0.2911325</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17.04045049</v>
      </c>
      <c r="F33" s="20" t="n">
        <v>0.61665359</v>
      </c>
      <c r="G33" s="18" t="n">
        <v>80.0625105</v>
      </c>
      <c r="H33" s="20" t="n">
        <v>0.65620619</v>
      </c>
      <c r="I33" s="18" t="n">
        <v>0</v>
      </c>
      <c r="J33" s="20" t="n">
        <v>0</v>
      </c>
      <c r="K33" s="18" t="s">
        <v>309</v>
      </c>
      <c r="L33" s="20" t="s">
        <v>309</v>
      </c>
      <c r="M33" s="18" t="n">
        <v>0</v>
      </c>
      <c r="N33" s="20" t="n">
        <v>0</v>
      </c>
      <c r="O33" s="18" t="n">
        <v>0.06944873</v>
      </c>
      <c r="P33" s="20" t="n">
        <v>0.06628409</v>
      </c>
      <c r="Q33" s="18" t="n">
        <v>2.82759028</v>
      </c>
      <c r="R33" s="20" t="n">
        <v>0.22696679</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27.63053844</v>
      </c>
      <c r="F36" s="20" t="n">
        <v>0.71433072</v>
      </c>
      <c r="G36" s="18" t="n">
        <v>72.36946156</v>
      </c>
      <c r="H36" s="20" t="n">
        <v>0.71433072</v>
      </c>
      <c r="I36" s="18" t="n">
        <v>0</v>
      </c>
      <c r="J36" s="20" t="n">
        <v>0</v>
      </c>
      <c r="K36" s="18" t="s">
        <v>309</v>
      </c>
      <c r="L36" s="20" t="s">
        <v>309</v>
      </c>
      <c r="M36" s="18" t="n">
        <v>0</v>
      </c>
      <c r="N36" s="20" t="n">
        <v>0</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0.46727516</v>
      </c>
      <c r="F40" s="20" t="n">
        <v>0.03672701</v>
      </c>
      <c r="G40" s="18" t="n">
        <v>3.31816387</v>
      </c>
      <c r="H40" s="20" t="n">
        <v>0.11771154</v>
      </c>
      <c r="I40" s="18" t="n">
        <v>0</v>
      </c>
      <c r="J40" s="20" t="n">
        <v>0</v>
      </c>
      <c r="K40" s="18" t="s">
        <v>309</v>
      </c>
      <c r="L40" s="20" t="s">
        <v>309</v>
      </c>
      <c r="M40" s="18" t="n">
        <v>96.12960207</v>
      </c>
      <c r="N40" s="20" t="n">
        <v>0.13318888</v>
      </c>
      <c r="O40" s="18" t="n">
        <v>0</v>
      </c>
      <c r="P40" s="20" t="n">
        <v>0</v>
      </c>
      <c r="Q40" s="18" t="n">
        <v>0.0849589</v>
      </c>
      <c r="R40" s="20" t="n">
        <v>0.0152067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15.38272941</v>
      </c>
      <c r="F52" s="20" t="n">
        <v>0.49771858</v>
      </c>
      <c r="G52" s="18" t="n">
        <v>78.91837034</v>
      </c>
      <c r="H52" s="20" t="n">
        <v>0.62056817</v>
      </c>
      <c r="I52" s="18" t="n">
        <v>0</v>
      </c>
      <c r="J52" s="20" t="n">
        <v>0</v>
      </c>
      <c r="K52" s="18" t="s">
        <v>309</v>
      </c>
      <c r="L52" s="20" t="s">
        <v>309</v>
      </c>
      <c r="M52" s="18" t="n">
        <v>0</v>
      </c>
      <c r="N52" s="20" t="n">
        <v>0</v>
      </c>
      <c r="O52" s="18" t="n">
        <v>0.06668814000000001</v>
      </c>
      <c r="P52" s="20" t="n">
        <v>0.05299225</v>
      </c>
      <c r="Q52" s="18" t="n">
        <v>5.63221211</v>
      </c>
      <c r="R52" s="20" t="n">
        <v>0.33993947</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35.00468389</v>
      </c>
      <c r="F54" s="20" t="n">
        <v>1.15562232</v>
      </c>
      <c r="G54" s="18" t="n">
        <v>64.88077586</v>
      </c>
      <c r="H54" s="20" t="n">
        <v>1.15294542</v>
      </c>
      <c r="I54" s="18" t="n">
        <v>0</v>
      </c>
      <c r="J54" s="20" t="n">
        <v>0</v>
      </c>
      <c r="K54" s="18" t="s">
        <v>309</v>
      </c>
      <c r="L54" s="20" t="s">
        <v>309</v>
      </c>
      <c r="M54" s="18" t="n">
        <v>0</v>
      </c>
      <c r="N54" s="20" t="n">
        <v>0</v>
      </c>
      <c r="O54" s="18" t="n">
        <v>0.11454026</v>
      </c>
      <c r="P54" s="20" t="n">
        <v>0.05837497</v>
      </c>
      <c r="Q54" s="18" t="n">
        <v>0</v>
      </c>
      <c r="R54" s="20" t="n">
        <v>0</v>
      </c>
    </row>
    <row r="55" spans="1:18">
      <c r="A55" s="15" t="s">
        <v>357</v>
      </c>
      <c r="B55" s="17" t="n">
        <v>5316</v>
      </c>
      <c r="C55" s="18">
        <f>(137.0/B55*100)</f>
        <v/>
      </c>
      <c r="D55" s="19" t="n">
        <v>5179</v>
      </c>
      <c r="E55" s="18" t="n">
        <v>13.13965665</v>
      </c>
      <c r="F55" s="20" t="n">
        <v>0.80003411</v>
      </c>
      <c r="G55" s="18" t="n">
        <v>83.71756789</v>
      </c>
      <c r="H55" s="20" t="n">
        <v>0.81255749</v>
      </c>
      <c r="I55" s="18" t="n">
        <v>0</v>
      </c>
      <c r="J55" s="20" t="n">
        <v>0</v>
      </c>
      <c r="K55" s="18" t="s">
        <v>309</v>
      </c>
      <c r="L55" s="20" t="s">
        <v>309</v>
      </c>
      <c r="M55" s="18" t="n">
        <v>0.0173888</v>
      </c>
      <c r="N55" s="20" t="n">
        <v>0.0164922</v>
      </c>
      <c r="O55" s="18" t="n">
        <v>0.01292975</v>
      </c>
      <c r="P55" s="20" t="n">
        <v>0.01877624</v>
      </c>
      <c r="Q55" s="18" t="n">
        <v>3.1124569</v>
      </c>
      <c r="R55" s="20" t="n">
        <v>0.21860302</v>
      </c>
    </row>
    <row r="56" spans="1:18">
      <c r="A56" s="15" t="s">
        <v>358</v>
      </c>
      <c r="B56" s="17" t="n">
        <v>5359</v>
      </c>
      <c r="C56" s="18">
        <f>(104.0/B56*100)</f>
        <v/>
      </c>
      <c r="D56" s="19" t="n">
        <v>5255</v>
      </c>
      <c r="E56" s="18" t="n">
        <v>26.97559938</v>
      </c>
      <c r="F56" s="20" t="n">
        <v>0.5805586</v>
      </c>
      <c r="G56" s="18" t="n">
        <v>73.02440061999999</v>
      </c>
      <c r="H56" s="20" t="n">
        <v>0.5805586</v>
      </c>
      <c r="I56" s="18" t="n">
        <v>0</v>
      </c>
      <c r="J56" s="20" t="n">
        <v>0</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23.94900365</v>
      </c>
      <c r="F62" s="20" t="n">
        <v>0.6917756</v>
      </c>
      <c r="G62" s="18" t="n">
        <v>66.46036461999999</v>
      </c>
      <c r="H62" s="20" t="n">
        <v>0.80769681</v>
      </c>
      <c r="I62" s="18" t="n">
        <v>0</v>
      </c>
      <c r="J62" s="20" t="n">
        <v>0</v>
      </c>
      <c r="K62" s="18" t="s">
        <v>309</v>
      </c>
      <c r="L62" s="20" t="s">
        <v>309</v>
      </c>
      <c r="M62" s="18" t="n">
        <v>0</v>
      </c>
      <c r="N62" s="20" t="n">
        <v>0</v>
      </c>
      <c r="O62" s="18" t="n">
        <v>0</v>
      </c>
      <c r="P62" s="20" t="n">
        <v>0</v>
      </c>
      <c r="Q62" s="18" t="n">
        <v>9.59063173</v>
      </c>
      <c r="R62" s="20" t="n">
        <v>0.39018722</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12.13778772</v>
      </c>
      <c r="F64" s="20" t="n">
        <v>0.60860571</v>
      </c>
      <c r="G64" s="18" t="n">
        <v>74.97289979999999</v>
      </c>
      <c r="H64" s="20" t="n">
        <v>0.81698244</v>
      </c>
      <c r="I64" s="18" t="n">
        <v>0</v>
      </c>
      <c r="J64" s="20" t="n">
        <v>0</v>
      </c>
      <c r="K64" s="18" t="s">
        <v>309</v>
      </c>
      <c r="L64" s="20" t="s">
        <v>309</v>
      </c>
      <c r="M64" s="18" t="n">
        <v>0</v>
      </c>
      <c r="N64" s="20" t="n">
        <v>0</v>
      </c>
      <c r="O64" s="18" t="n">
        <v>0</v>
      </c>
      <c r="P64" s="20" t="n">
        <v>0</v>
      </c>
      <c r="Q64" s="18" t="n">
        <v>12.88931247</v>
      </c>
      <c r="R64" s="20" t="n">
        <v>0.5781896399999999</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398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71.73943973</v>
      </c>
      <c r="F9" s="20" t="n">
        <v>0.6984624699999999</v>
      </c>
      <c r="G9" s="18" t="n">
        <v>26.39478339</v>
      </c>
      <c r="H9" s="20" t="n">
        <v>0.69644505</v>
      </c>
      <c r="I9" s="18" t="n">
        <v>0</v>
      </c>
      <c r="J9" s="20" t="n">
        <v>0</v>
      </c>
      <c r="K9" s="18" t="s">
        <v>309</v>
      </c>
      <c r="L9" s="20" t="s">
        <v>309</v>
      </c>
      <c r="M9" s="18" t="n">
        <v>0</v>
      </c>
      <c r="N9" s="20" t="n">
        <v>0</v>
      </c>
      <c r="O9" s="18" t="n">
        <v>0</v>
      </c>
      <c r="P9" s="20" t="n">
        <v>0</v>
      </c>
      <c r="Q9" s="18" t="n">
        <v>1.86577688</v>
      </c>
      <c r="R9" s="20" t="n">
        <v>0.15402465</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76.85907506</v>
      </c>
      <c r="F11" s="20" t="n">
        <v>0.7389556</v>
      </c>
      <c r="G11" s="18" t="n">
        <v>18.31367898</v>
      </c>
      <c r="H11" s="20" t="n">
        <v>0.67612131</v>
      </c>
      <c r="I11" s="18" t="n">
        <v>0</v>
      </c>
      <c r="J11" s="20" t="n">
        <v>0</v>
      </c>
      <c r="K11" s="18" t="s">
        <v>309</v>
      </c>
      <c r="L11" s="20" t="s">
        <v>309</v>
      </c>
      <c r="M11" s="18" t="n">
        <v>0</v>
      </c>
      <c r="N11" s="20" t="n">
        <v>0</v>
      </c>
      <c r="O11" s="18" t="n">
        <v>0</v>
      </c>
      <c r="P11" s="20" t="n">
        <v>0</v>
      </c>
      <c r="Q11" s="18" t="n">
        <v>4.82724596</v>
      </c>
      <c r="R11" s="20" t="n">
        <v>0.35953386</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69.93738949999999</v>
      </c>
      <c r="F16" s="20" t="n">
        <v>0.63933134</v>
      </c>
      <c r="G16" s="18" t="n">
        <v>30.0626105</v>
      </c>
      <c r="H16" s="20" t="n">
        <v>0.63933134</v>
      </c>
      <c r="I16" s="18" t="n">
        <v>0</v>
      </c>
      <c r="J16" s="20" t="n">
        <v>0</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75.19526053</v>
      </c>
      <c r="F17" s="20" t="n">
        <v>0.75620238</v>
      </c>
      <c r="G17" s="18" t="n">
        <v>24.80473947</v>
      </c>
      <c r="H17" s="20" t="n">
        <v>0.75620238</v>
      </c>
      <c r="I17" s="18" t="n">
        <v>0</v>
      </c>
      <c r="J17" s="20" t="n">
        <v>0</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80.89210573</v>
      </c>
      <c r="F21" s="20" t="n">
        <v>0.70157906</v>
      </c>
      <c r="G21" s="18" t="n">
        <v>19.10789427</v>
      </c>
      <c r="H21" s="20" t="n">
        <v>0.70157906</v>
      </c>
      <c r="I21" s="18" t="n">
        <v>0</v>
      </c>
      <c r="J21" s="20" t="n">
        <v>0</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30.33077456</v>
      </c>
      <c r="H23" s="20" t="n">
        <v>0.59767552</v>
      </c>
      <c r="I23" s="18" t="n">
        <v>0</v>
      </c>
      <c r="J23" s="20" t="n">
        <v>0</v>
      </c>
      <c r="K23" s="18" t="s">
        <v>309</v>
      </c>
      <c r="L23" s="20" t="s">
        <v>309</v>
      </c>
      <c r="M23" s="18" t="n">
        <v>0</v>
      </c>
      <c r="N23" s="20" t="n">
        <v>0</v>
      </c>
      <c r="O23" s="18" t="n">
        <v>0</v>
      </c>
      <c r="P23" s="20" t="n">
        <v>0</v>
      </c>
      <c r="Q23" s="18" t="n">
        <v>69.66922544000001</v>
      </c>
      <c r="R23" s="20" t="n">
        <v>0.59767552</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78.30271732</v>
      </c>
      <c r="F25" s="20" t="n">
        <v>0.62354547</v>
      </c>
      <c r="G25" s="18" t="n">
        <v>17.09407826</v>
      </c>
      <c r="H25" s="20" t="n">
        <v>0.55104188</v>
      </c>
      <c r="I25" s="18" t="n">
        <v>0</v>
      </c>
      <c r="J25" s="20" t="n">
        <v>0</v>
      </c>
      <c r="K25" s="18" t="s">
        <v>309</v>
      </c>
      <c r="L25" s="20" t="s">
        <v>309</v>
      </c>
      <c r="M25" s="18" t="n">
        <v>0</v>
      </c>
      <c r="N25" s="20" t="n">
        <v>0</v>
      </c>
      <c r="O25" s="18" t="n">
        <v>0</v>
      </c>
      <c r="P25" s="20" t="n">
        <v>0</v>
      </c>
      <c r="Q25" s="18" t="n">
        <v>4.60320442</v>
      </c>
      <c r="R25" s="20" t="n">
        <v>0.29718486</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69.98749044</v>
      </c>
      <c r="F27" s="20" t="n">
        <v>0.80246847</v>
      </c>
      <c r="G27" s="18" t="n">
        <v>27.12153037</v>
      </c>
      <c r="H27" s="20" t="n">
        <v>0.7238874</v>
      </c>
      <c r="I27" s="18" t="n">
        <v>0</v>
      </c>
      <c r="J27" s="20" t="n">
        <v>0</v>
      </c>
      <c r="K27" s="18" t="s">
        <v>309</v>
      </c>
      <c r="L27" s="20" t="s">
        <v>309</v>
      </c>
      <c r="M27" s="18" t="n">
        <v>0</v>
      </c>
      <c r="N27" s="20" t="n">
        <v>0</v>
      </c>
      <c r="O27" s="18" t="n">
        <v>0.02914961</v>
      </c>
      <c r="P27" s="20" t="n">
        <v>0.02911497</v>
      </c>
      <c r="Q27" s="18" t="n">
        <v>2.86182957</v>
      </c>
      <c r="R27" s="20" t="n">
        <v>0.28848375</v>
      </c>
    </row>
    <row r="28" spans="1:18">
      <c r="A28" s="15" t="s">
        <v>330</v>
      </c>
      <c r="B28" s="17" t="n">
        <v>7568</v>
      </c>
      <c r="C28" s="18">
        <f>(490.0/B28*100)</f>
        <v/>
      </c>
      <c r="D28" s="19" t="n">
        <v>7078</v>
      </c>
      <c r="E28" s="18" t="n">
        <v>72.21050232</v>
      </c>
      <c r="F28" s="20" t="n">
        <v>0.76272334</v>
      </c>
      <c r="G28" s="18" t="n">
        <v>23.65887463</v>
      </c>
      <c r="H28" s="20" t="n">
        <v>0.65306463</v>
      </c>
      <c r="I28" s="18" t="n">
        <v>0</v>
      </c>
      <c r="J28" s="20" t="n">
        <v>0</v>
      </c>
      <c r="K28" s="18" t="s">
        <v>309</v>
      </c>
      <c r="L28" s="20" t="s">
        <v>309</v>
      </c>
      <c r="M28" s="18" t="n">
        <v>0.00913332</v>
      </c>
      <c r="N28" s="20" t="n">
        <v>0.009130889999999999</v>
      </c>
      <c r="O28" s="18" t="n">
        <v>0.02360025</v>
      </c>
      <c r="P28" s="20" t="n">
        <v>0.02354255</v>
      </c>
      <c r="Q28" s="18" t="n">
        <v>4.09788948</v>
      </c>
      <c r="R28" s="20" t="n">
        <v>0.34259164</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77.43850793999999</v>
      </c>
      <c r="F33" s="20" t="n">
        <v>0.64152527</v>
      </c>
      <c r="G33" s="18" t="n">
        <v>19.63991019</v>
      </c>
      <c r="H33" s="20" t="n">
        <v>0.60578842</v>
      </c>
      <c r="I33" s="18" t="n">
        <v>0</v>
      </c>
      <c r="J33" s="20" t="n">
        <v>0</v>
      </c>
      <c r="K33" s="18" t="s">
        <v>309</v>
      </c>
      <c r="L33" s="20" t="s">
        <v>309</v>
      </c>
      <c r="M33" s="18" t="n">
        <v>0.00238277</v>
      </c>
      <c r="N33" s="20" t="n">
        <v>0.00170442</v>
      </c>
      <c r="O33" s="18" t="n">
        <v>0.06944873</v>
      </c>
      <c r="P33" s="20" t="n">
        <v>0.06628409</v>
      </c>
      <c r="Q33" s="18" t="n">
        <v>2.84975036</v>
      </c>
      <c r="R33" s="20" t="n">
        <v>0.22590355</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69.30368812</v>
      </c>
      <c r="F36" s="20" t="n">
        <v>0.70667949</v>
      </c>
      <c r="G36" s="18" t="n">
        <v>30.69631188</v>
      </c>
      <c r="H36" s="20" t="n">
        <v>0.70667949</v>
      </c>
      <c r="I36" s="18" t="n">
        <v>0</v>
      </c>
      <c r="J36" s="20" t="n">
        <v>0</v>
      </c>
      <c r="K36" s="18" t="s">
        <v>309</v>
      </c>
      <c r="L36" s="20" t="s">
        <v>309</v>
      </c>
      <c r="M36" s="18" t="n">
        <v>0</v>
      </c>
      <c r="N36" s="20" t="n">
        <v>0</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2.99983727</v>
      </c>
      <c r="F40" s="20" t="n">
        <v>0.11544139</v>
      </c>
      <c r="G40" s="18" t="n">
        <v>0.78560176</v>
      </c>
      <c r="H40" s="20" t="n">
        <v>0.04961054</v>
      </c>
      <c r="I40" s="18" t="n">
        <v>0</v>
      </c>
      <c r="J40" s="20" t="n">
        <v>0</v>
      </c>
      <c r="K40" s="18" t="s">
        <v>309</v>
      </c>
      <c r="L40" s="20" t="s">
        <v>309</v>
      </c>
      <c r="M40" s="18" t="n">
        <v>96.12960207</v>
      </c>
      <c r="N40" s="20" t="n">
        <v>0.13318888</v>
      </c>
      <c r="O40" s="18" t="n">
        <v>0</v>
      </c>
      <c r="P40" s="20" t="n">
        <v>0</v>
      </c>
      <c r="Q40" s="18" t="n">
        <v>0.0849589</v>
      </c>
      <c r="R40" s="20" t="n">
        <v>0.0152067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67.15389585</v>
      </c>
      <c r="F52" s="20" t="n">
        <v>0.6559188</v>
      </c>
      <c r="G52" s="18" t="n">
        <v>27.19537063</v>
      </c>
      <c r="H52" s="20" t="n">
        <v>0.63808246</v>
      </c>
      <c r="I52" s="18" t="n">
        <v>0</v>
      </c>
      <c r="J52" s="20" t="n">
        <v>0</v>
      </c>
      <c r="K52" s="18" t="s">
        <v>309</v>
      </c>
      <c r="L52" s="20" t="s">
        <v>309</v>
      </c>
      <c r="M52" s="18" t="n">
        <v>0</v>
      </c>
      <c r="N52" s="20" t="n">
        <v>0</v>
      </c>
      <c r="O52" s="18" t="n">
        <v>0.01852141</v>
      </c>
      <c r="P52" s="20" t="n">
        <v>0.02617991</v>
      </c>
      <c r="Q52" s="18" t="n">
        <v>5.63221211</v>
      </c>
      <c r="R52" s="20" t="n">
        <v>0.33993947</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80.10022499999999</v>
      </c>
      <c r="F54" s="20" t="n">
        <v>0.68155143</v>
      </c>
      <c r="G54" s="18" t="n">
        <v>19.89017945</v>
      </c>
      <c r="H54" s="20" t="n">
        <v>0.68309014</v>
      </c>
      <c r="I54" s="18" t="n">
        <v>0</v>
      </c>
      <c r="J54" s="20" t="n">
        <v>0</v>
      </c>
      <c r="K54" s="18" t="s">
        <v>309</v>
      </c>
      <c r="L54" s="20" t="s">
        <v>309</v>
      </c>
      <c r="M54" s="18" t="n">
        <v>0</v>
      </c>
      <c r="N54" s="20" t="n">
        <v>0</v>
      </c>
      <c r="O54" s="18" t="n">
        <v>0.00959555</v>
      </c>
      <c r="P54" s="20" t="n">
        <v>0.009591179999999999</v>
      </c>
      <c r="Q54" s="18" t="n">
        <v>0</v>
      </c>
      <c r="R54" s="20" t="n">
        <v>0</v>
      </c>
    </row>
    <row r="55" spans="1:18">
      <c r="A55" s="15" t="s">
        <v>357</v>
      </c>
      <c r="B55" s="17" t="n">
        <v>5316</v>
      </c>
      <c r="C55" s="18">
        <f>(137.0/B55*100)</f>
        <v/>
      </c>
      <c r="D55" s="19" t="n">
        <v>5179</v>
      </c>
      <c r="E55" s="18" t="n">
        <v>83.97154788</v>
      </c>
      <c r="F55" s="20" t="n">
        <v>0.85018995</v>
      </c>
      <c r="G55" s="18" t="n">
        <v>12.38063008</v>
      </c>
      <c r="H55" s="20" t="n">
        <v>0.75487779</v>
      </c>
      <c r="I55" s="18" t="n">
        <v>0</v>
      </c>
      <c r="J55" s="20" t="n">
        <v>0</v>
      </c>
      <c r="K55" s="18" t="s">
        <v>309</v>
      </c>
      <c r="L55" s="20" t="s">
        <v>309</v>
      </c>
      <c r="M55" s="18" t="n">
        <v>0.0173888</v>
      </c>
      <c r="N55" s="20" t="n">
        <v>0.0164922</v>
      </c>
      <c r="O55" s="18" t="n">
        <v>0.02059015</v>
      </c>
      <c r="P55" s="20" t="n">
        <v>0.01935642</v>
      </c>
      <c r="Q55" s="18" t="n">
        <v>3.6098431</v>
      </c>
      <c r="R55" s="20" t="n">
        <v>0.42806307</v>
      </c>
    </row>
    <row r="56" spans="1:18">
      <c r="A56" s="15" t="s">
        <v>358</v>
      </c>
      <c r="B56" s="17" t="n">
        <v>5359</v>
      </c>
      <c r="C56" s="18">
        <f>(104.0/B56*100)</f>
        <v/>
      </c>
      <c r="D56" s="19" t="n">
        <v>5255</v>
      </c>
      <c r="E56" s="18" t="n">
        <v>71.45803977999999</v>
      </c>
      <c r="F56" s="20" t="n">
        <v>0.696141</v>
      </c>
      <c r="G56" s="18" t="n">
        <v>28.54196022</v>
      </c>
      <c r="H56" s="20" t="n">
        <v>0.696141</v>
      </c>
      <c r="I56" s="18" t="n">
        <v>0</v>
      </c>
      <c r="J56" s="20" t="n">
        <v>0</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60.8250401</v>
      </c>
      <c r="F62" s="20" t="n">
        <v>0.77943162</v>
      </c>
      <c r="G62" s="18" t="n">
        <v>29.58432817</v>
      </c>
      <c r="H62" s="20" t="n">
        <v>0.68672755</v>
      </c>
      <c r="I62" s="18" t="n">
        <v>0</v>
      </c>
      <c r="J62" s="20" t="n">
        <v>0</v>
      </c>
      <c r="K62" s="18" t="s">
        <v>309</v>
      </c>
      <c r="L62" s="20" t="s">
        <v>309</v>
      </c>
      <c r="M62" s="18" t="n">
        <v>0</v>
      </c>
      <c r="N62" s="20" t="n">
        <v>0</v>
      </c>
      <c r="O62" s="18" t="n">
        <v>0</v>
      </c>
      <c r="P62" s="20" t="n">
        <v>0</v>
      </c>
      <c r="Q62" s="18" t="n">
        <v>9.59063173</v>
      </c>
      <c r="R62" s="20" t="n">
        <v>0.39018722</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54.04280896</v>
      </c>
      <c r="F64" s="20" t="n">
        <v>0.79628203</v>
      </c>
      <c r="G64" s="18" t="n">
        <v>21.08027373</v>
      </c>
      <c r="H64" s="20" t="n">
        <v>0.6833612999999999</v>
      </c>
      <c r="I64" s="18" t="n">
        <v>0</v>
      </c>
      <c r="J64" s="20" t="n">
        <v>0</v>
      </c>
      <c r="K64" s="18" t="s">
        <v>309</v>
      </c>
      <c r="L64" s="20" t="s">
        <v>309</v>
      </c>
      <c r="M64" s="18" t="n">
        <v>0.04121889</v>
      </c>
      <c r="N64" s="20" t="n">
        <v>0.03970144</v>
      </c>
      <c r="O64" s="18" t="n">
        <v>0.02893129</v>
      </c>
      <c r="P64" s="20" t="n">
        <v>0.0289921</v>
      </c>
      <c r="Q64" s="18" t="n">
        <v>24.80676712</v>
      </c>
      <c r="R64" s="20" t="n">
        <v>0.70955797</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399</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96.92411275000001</v>
      </c>
      <c r="F9" s="20" t="n">
        <v>0.20728723</v>
      </c>
      <c r="G9" s="18" t="n">
        <v>1.21011037</v>
      </c>
      <c r="H9" s="20" t="n">
        <v>0.17221596</v>
      </c>
      <c r="I9" s="18" t="n">
        <v>0</v>
      </c>
      <c r="J9" s="20" t="n">
        <v>0</v>
      </c>
      <c r="K9" s="18" t="s">
        <v>309</v>
      </c>
      <c r="L9" s="20" t="s">
        <v>309</v>
      </c>
      <c r="M9" s="18" t="n">
        <v>0</v>
      </c>
      <c r="N9" s="20" t="n">
        <v>0</v>
      </c>
      <c r="O9" s="18" t="n">
        <v>0</v>
      </c>
      <c r="P9" s="20" t="n">
        <v>0</v>
      </c>
      <c r="Q9" s="18" t="n">
        <v>1.86577688</v>
      </c>
      <c r="R9" s="20" t="n">
        <v>0.15402465</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93.28464298</v>
      </c>
      <c r="F11" s="20" t="n">
        <v>0.43474832</v>
      </c>
      <c r="G11" s="18" t="n">
        <v>1.8283477</v>
      </c>
      <c r="H11" s="20" t="n">
        <v>0.24032557</v>
      </c>
      <c r="I11" s="18" t="n">
        <v>0</v>
      </c>
      <c r="J11" s="20" t="n">
        <v>0</v>
      </c>
      <c r="K11" s="18" t="s">
        <v>309</v>
      </c>
      <c r="L11" s="20" t="s">
        <v>309</v>
      </c>
      <c r="M11" s="18" t="n">
        <v>0</v>
      </c>
      <c r="N11" s="20" t="n">
        <v>0</v>
      </c>
      <c r="O11" s="18" t="n">
        <v>0.05976336</v>
      </c>
      <c r="P11" s="20" t="n">
        <v>0.04556488</v>
      </c>
      <c r="Q11" s="18" t="n">
        <v>4.82724596</v>
      </c>
      <c r="R11" s="20" t="n">
        <v>0.35953386</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97.96786245</v>
      </c>
      <c r="F16" s="20" t="n">
        <v>0.22522908</v>
      </c>
      <c r="G16" s="18" t="n">
        <v>2.03213755</v>
      </c>
      <c r="H16" s="20" t="n">
        <v>0.22522908</v>
      </c>
      <c r="I16" s="18" t="n">
        <v>0</v>
      </c>
      <c r="J16" s="20" t="n">
        <v>0</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98.82252799</v>
      </c>
      <c r="F17" s="20" t="n">
        <v>0.22128902</v>
      </c>
      <c r="G17" s="18" t="n">
        <v>1.17747201</v>
      </c>
      <c r="H17" s="20" t="n">
        <v>0.22128902</v>
      </c>
      <c r="I17" s="18" t="n">
        <v>0</v>
      </c>
      <c r="J17" s="20" t="n">
        <v>0</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99.30573198</v>
      </c>
      <c r="F21" s="20" t="n">
        <v>0.11789649</v>
      </c>
      <c r="G21" s="18" t="n">
        <v>0.69426802</v>
      </c>
      <c r="H21" s="20" t="n">
        <v>0.11789649</v>
      </c>
      <c r="I21" s="18" t="n">
        <v>0</v>
      </c>
      <c r="J21" s="20" t="n">
        <v>0</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0.74711272</v>
      </c>
      <c r="H23" s="20" t="n">
        <v>0.13075396</v>
      </c>
      <c r="I23" s="18" t="n">
        <v>0</v>
      </c>
      <c r="J23" s="20" t="n">
        <v>0</v>
      </c>
      <c r="K23" s="18" t="s">
        <v>309</v>
      </c>
      <c r="L23" s="20" t="s">
        <v>309</v>
      </c>
      <c r="M23" s="18" t="n">
        <v>0</v>
      </c>
      <c r="N23" s="20" t="n">
        <v>0</v>
      </c>
      <c r="O23" s="18" t="n">
        <v>0</v>
      </c>
      <c r="P23" s="20" t="n">
        <v>0</v>
      </c>
      <c r="Q23" s="18" t="n">
        <v>99.25288728</v>
      </c>
      <c r="R23" s="20" t="n">
        <v>0.13075396</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94.31379418</v>
      </c>
      <c r="F25" s="20" t="n">
        <v>0.36265838</v>
      </c>
      <c r="G25" s="18" t="n">
        <v>1.0830014</v>
      </c>
      <c r="H25" s="20" t="n">
        <v>0.1806421</v>
      </c>
      <c r="I25" s="18" t="n">
        <v>0</v>
      </c>
      <c r="J25" s="20" t="n">
        <v>0</v>
      </c>
      <c r="K25" s="18" t="s">
        <v>309</v>
      </c>
      <c r="L25" s="20" t="s">
        <v>309</v>
      </c>
      <c r="M25" s="18" t="n">
        <v>0</v>
      </c>
      <c r="N25" s="20" t="n">
        <v>0</v>
      </c>
      <c r="O25" s="18" t="n">
        <v>0</v>
      </c>
      <c r="P25" s="20" t="n">
        <v>0</v>
      </c>
      <c r="Q25" s="18" t="n">
        <v>4.60320442</v>
      </c>
      <c r="R25" s="20" t="n">
        <v>0.29718486</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95.30802791000001</v>
      </c>
      <c r="F27" s="20" t="n">
        <v>0.3315116</v>
      </c>
      <c r="G27" s="18" t="n">
        <v>1.8009929</v>
      </c>
      <c r="H27" s="20" t="n">
        <v>0.22511485</v>
      </c>
      <c r="I27" s="18" t="n">
        <v>0</v>
      </c>
      <c r="J27" s="20" t="n">
        <v>0</v>
      </c>
      <c r="K27" s="18" t="s">
        <v>309</v>
      </c>
      <c r="L27" s="20" t="s">
        <v>309</v>
      </c>
      <c r="M27" s="18" t="n">
        <v>0</v>
      </c>
      <c r="N27" s="20" t="n">
        <v>0</v>
      </c>
      <c r="O27" s="18" t="n">
        <v>0.02914961</v>
      </c>
      <c r="P27" s="20" t="n">
        <v>0.02911497</v>
      </c>
      <c r="Q27" s="18" t="n">
        <v>2.86182957</v>
      </c>
      <c r="R27" s="20" t="n">
        <v>0.28848375</v>
      </c>
    </row>
    <row r="28" spans="1:18">
      <c r="A28" s="15" t="s">
        <v>330</v>
      </c>
      <c r="B28" s="17" t="n">
        <v>7568</v>
      </c>
      <c r="C28" s="18">
        <f>(490.0/B28*100)</f>
        <v/>
      </c>
      <c r="D28" s="19" t="n">
        <v>7078</v>
      </c>
      <c r="E28" s="18" t="n">
        <v>93.32643925000001</v>
      </c>
      <c r="F28" s="20" t="n">
        <v>0.5651174</v>
      </c>
      <c r="G28" s="18" t="n">
        <v>2.45683141</v>
      </c>
      <c r="H28" s="20" t="n">
        <v>0.34686179</v>
      </c>
      <c r="I28" s="18" t="n">
        <v>0</v>
      </c>
      <c r="J28" s="20" t="n">
        <v>0</v>
      </c>
      <c r="K28" s="18" t="s">
        <v>309</v>
      </c>
      <c r="L28" s="20" t="s">
        <v>309</v>
      </c>
      <c r="M28" s="18" t="n">
        <v>0.00913332</v>
      </c>
      <c r="N28" s="20" t="n">
        <v>0.009130889999999999</v>
      </c>
      <c r="O28" s="18" t="n">
        <v>0</v>
      </c>
      <c r="P28" s="20" t="n">
        <v>0</v>
      </c>
      <c r="Q28" s="18" t="n">
        <v>4.20759602</v>
      </c>
      <c r="R28" s="20" t="n">
        <v>0.38771789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95.23437122999999</v>
      </c>
      <c r="F33" s="20" t="n">
        <v>0.28192823</v>
      </c>
      <c r="G33" s="18" t="n">
        <v>1.8440469</v>
      </c>
      <c r="H33" s="20" t="n">
        <v>0.18720506</v>
      </c>
      <c r="I33" s="18" t="n">
        <v>0</v>
      </c>
      <c r="J33" s="20" t="n">
        <v>0</v>
      </c>
      <c r="K33" s="18" t="s">
        <v>309</v>
      </c>
      <c r="L33" s="20" t="s">
        <v>309</v>
      </c>
      <c r="M33" s="18" t="n">
        <v>0.00238277</v>
      </c>
      <c r="N33" s="20" t="n">
        <v>0.00170442</v>
      </c>
      <c r="O33" s="18" t="n">
        <v>0.06944873</v>
      </c>
      <c r="P33" s="20" t="n">
        <v>0.06628409</v>
      </c>
      <c r="Q33" s="18" t="n">
        <v>2.84975036</v>
      </c>
      <c r="R33" s="20" t="n">
        <v>0.22590355</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98.99362868</v>
      </c>
      <c r="F36" s="20" t="n">
        <v>0.17928152</v>
      </c>
      <c r="G36" s="18" t="n">
        <v>1.00637132</v>
      </c>
      <c r="H36" s="20" t="n">
        <v>0.17928152</v>
      </c>
      <c r="I36" s="18" t="n">
        <v>0</v>
      </c>
      <c r="J36" s="20" t="n">
        <v>0</v>
      </c>
      <c r="K36" s="18" t="s">
        <v>309</v>
      </c>
      <c r="L36" s="20" t="s">
        <v>309</v>
      </c>
      <c r="M36" s="18" t="n">
        <v>0</v>
      </c>
      <c r="N36" s="20" t="n">
        <v>0</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3.76472027</v>
      </c>
      <c r="F40" s="20" t="n">
        <v>0.13086008</v>
      </c>
      <c r="G40" s="18" t="n">
        <v>0.02071877</v>
      </c>
      <c r="H40" s="20" t="n">
        <v>0.00702405</v>
      </c>
      <c r="I40" s="18" t="n">
        <v>0</v>
      </c>
      <c r="J40" s="20" t="n">
        <v>0</v>
      </c>
      <c r="K40" s="18" t="s">
        <v>309</v>
      </c>
      <c r="L40" s="20" t="s">
        <v>309</v>
      </c>
      <c r="M40" s="18" t="n">
        <v>96.12960207</v>
      </c>
      <c r="N40" s="20" t="n">
        <v>0.13318888</v>
      </c>
      <c r="O40" s="18" t="n">
        <v>0</v>
      </c>
      <c r="P40" s="20" t="n">
        <v>0</v>
      </c>
      <c r="Q40" s="18" t="n">
        <v>0.0849589</v>
      </c>
      <c r="R40" s="20" t="n">
        <v>0.0152067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93.48872407</v>
      </c>
      <c r="F52" s="20" t="n">
        <v>0.36785346</v>
      </c>
      <c r="G52" s="18" t="n">
        <v>0.9084219100000001</v>
      </c>
      <c r="H52" s="20" t="n">
        <v>0.14677748</v>
      </c>
      <c r="I52" s="18" t="n">
        <v>0</v>
      </c>
      <c r="J52" s="20" t="n">
        <v>0</v>
      </c>
      <c r="K52" s="18" t="s">
        <v>309</v>
      </c>
      <c r="L52" s="20" t="s">
        <v>309</v>
      </c>
      <c r="M52" s="18" t="n">
        <v>0</v>
      </c>
      <c r="N52" s="20" t="n">
        <v>0</v>
      </c>
      <c r="O52" s="18" t="n">
        <v>0.01852141</v>
      </c>
      <c r="P52" s="20" t="n">
        <v>0.02617991</v>
      </c>
      <c r="Q52" s="18" t="n">
        <v>5.58433261</v>
      </c>
      <c r="R52" s="20" t="n">
        <v>0.32939909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93.88027003000001</v>
      </c>
      <c r="F54" s="20" t="n">
        <v>0.49207447</v>
      </c>
      <c r="G54" s="18" t="n">
        <v>6.0993862</v>
      </c>
      <c r="H54" s="20" t="n">
        <v>0.49193095</v>
      </c>
      <c r="I54" s="18" t="n">
        <v>0</v>
      </c>
      <c r="J54" s="20" t="n">
        <v>0</v>
      </c>
      <c r="K54" s="18" t="s">
        <v>309</v>
      </c>
      <c r="L54" s="20" t="s">
        <v>309</v>
      </c>
      <c r="M54" s="18" t="n">
        <v>0</v>
      </c>
      <c r="N54" s="20" t="n">
        <v>0</v>
      </c>
      <c r="O54" s="18" t="n">
        <v>0.02034377</v>
      </c>
      <c r="P54" s="20" t="n">
        <v>0.00172734</v>
      </c>
      <c r="Q54" s="18" t="n">
        <v>0</v>
      </c>
      <c r="R54" s="20" t="n">
        <v>0</v>
      </c>
    </row>
    <row r="55" spans="1:18">
      <c r="A55" s="15" t="s">
        <v>357</v>
      </c>
      <c r="B55" s="17" t="n">
        <v>5316</v>
      </c>
      <c r="C55" s="18">
        <f>(137.0/B55*100)</f>
        <v/>
      </c>
      <c r="D55" s="19" t="n">
        <v>5179</v>
      </c>
      <c r="E55" s="18" t="n">
        <v>93.75047304</v>
      </c>
      <c r="F55" s="20" t="n">
        <v>0.55839258</v>
      </c>
      <c r="G55" s="18" t="n">
        <v>2.53330692</v>
      </c>
      <c r="H55" s="20" t="n">
        <v>0.32810363</v>
      </c>
      <c r="I55" s="18" t="n">
        <v>0</v>
      </c>
      <c r="J55" s="20" t="n">
        <v>0</v>
      </c>
      <c r="K55" s="18" t="s">
        <v>309</v>
      </c>
      <c r="L55" s="20" t="s">
        <v>309</v>
      </c>
      <c r="M55" s="18" t="n">
        <v>0.0173888</v>
      </c>
      <c r="N55" s="20" t="n">
        <v>0.0164922</v>
      </c>
      <c r="O55" s="18" t="n">
        <v>0</v>
      </c>
      <c r="P55" s="20" t="n">
        <v>0</v>
      </c>
      <c r="Q55" s="18" t="n">
        <v>3.69883124</v>
      </c>
      <c r="R55" s="20" t="n">
        <v>0.4334829</v>
      </c>
    </row>
    <row r="56" spans="1:18">
      <c r="A56" s="15" t="s">
        <v>358</v>
      </c>
      <c r="B56" s="17" t="n">
        <v>5359</v>
      </c>
      <c r="C56" s="18">
        <f>(104.0/B56*100)</f>
        <v/>
      </c>
      <c r="D56" s="19" t="n">
        <v>5255</v>
      </c>
      <c r="E56" s="18" t="n">
        <v>99.41881549</v>
      </c>
      <c r="F56" s="20" t="n">
        <v>0.1201725</v>
      </c>
      <c r="G56" s="18" t="n">
        <v>0.58118451</v>
      </c>
      <c r="H56" s="20" t="n">
        <v>0.1201725</v>
      </c>
      <c r="I56" s="18" t="n">
        <v>0</v>
      </c>
      <c r="J56" s="20" t="n">
        <v>0</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88.04978785</v>
      </c>
      <c r="F62" s="20" t="n">
        <v>0.42195005</v>
      </c>
      <c r="G62" s="18" t="n">
        <v>2.35958042</v>
      </c>
      <c r="H62" s="20" t="n">
        <v>0.20021081</v>
      </c>
      <c r="I62" s="18" t="n">
        <v>0</v>
      </c>
      <c r="J62" s="20" t="n">
        <v>0</v>
      </c>
      <c r="K62" s="18" t="s">
        <v>309</v>
      </c>
      <c r="L62" s="20" t="s">
        <v>309</v>
      </c>
      <c r="M62" s="18" t="n">
        <v>0</v>
      </c>
      <c r="N62" s="20" t="n">
        <v>0</v>
      </c>
      <c r="O62" s="18" t="n">
        <v>0</v>
      </c>
      <c r="P62" s="20" t="n">
        <v>0</v>
      </c>
      <c r="Q62" s="18" t="n">
        <v>9.59063173</v>
      </c>
      <c r="R62" s="20" t="n">
        <v>0.39018722</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69.10745165</v>
      </c>
      <c r="F64" s="20" t="n">
        <v>0.7003801200000001</v>
      </c>
      <c r="G64" s="18" t="n">
        <v>1.18219686</v>
      </c>
      <c r="H64" s="20" t="n">
        <v>0.19970103</v>
      </c>
      <c r="I64" s="18" t="n">
        <v>0</v>
      </c>
      <c r="J64" s="20" t="n">
        <v>0</v>
      </c>
      <c r="K64" s="18" t="s">
        <v>309</v>
      </c>
      <c r="L64" s="20" t="s">
        <v>309</v>
      </c>
      <c r="M64" s="18" t="n">
        <v>0.04121889</v>
      </c>
      <c r="N64" s="20" t="n">
        <v>0.03970144</v>
      </c>
      <c r="O64" s="18" t="n">
        <v>0.0595924</v>
      </c>
      <c r="P64" s="20" t="n">
        <v>0.04243612</v>
      </c>
      <c r="Q64" s="18" t="n">
        <v>29.6095402</v>
      </c>
      <c r="R64" s="20" t="n">
        <v>0.70696627</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400</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4.40614194</v>
      </c>
      <c r="F9" s="20" t="n">
        <v>0.27472861</v>
      </c>
      <c r="G9" s="18" t="n">
        <v>15.10104752</v>
      </c>
      <c r="H9" s="20" t="n">
        <v>0.60346731</v>
      </c>
      <c r="I9" s="18" t="n">
        <v>41.13835449</v>
      </c>
      <c r="J9" s="20" t="n">
        <v>0.82153879</v>
      </c>
      <c r="K9" s="18" t="n">
        <v>38.44631721</v>
      </c>
      <c r="L9" s="20" t="n">
        <v>0.77667803</v>
      </c>
      <c r="M9" s="18" t="n">
        <v>0</v>
      </c>
      <c r="N9" s="20" t="n">
        <v>0</v>
      </c>
      <c r="O9" s="18" t="s">
        <v>309</v>
      </c>
      <c r="P9" s="20" t="s">
        <v>309</v>
      </c>
      <c r="Q9" s="18" t="n">
        <v>0</v>
      </c>
      <c r="R9" s="20" t="n">
        <v>0</v>
      </c>
      <c r="S9" s="18" t="n">
        <v>0.04160783</v>
      </c>
      <c r="T9" s="20" t="n">
        <v>0.02920049</v>
      </c>
      <c r="U9" s="18" t="n">
        <v>0.86653101</v>
      </c>
      <c r="V9" s="20" t="n">
        <v>0.13271821</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8.4460955</v>
      </c>
      <c r="F11" s="20" t="n">
        <v>0.40769999</v>
      </c>
      <c r="G11" s="18" t="n">
        <v>17.35573504</v>
      </c>
      <c r="H11" s="20" t="n">
        <v>0.52340382</v>
      </c>
      <c r="I11" s="18" t="n">
        <v>50.40657121</v>
      </c>
      <c r="J11" s="20" t="n">
        <v>0.7836971700000001</v>
      </c>
      <c r="K11" s="18" t="n">
        <v>21.79641873</v>
      </c>
      <c r="L11" s="20" t="n">
        <v>0.68056158</v>
      </c>
      <c r="M11" s="18" t="n">
        <v>0</v>
      </c>
      <c r="N11" s="20" t="n">
        <v>0</v>
      </c>
      <c r="O11" s="18" t="s">
        <v>309</v>
      </c>
      <c r="P11" s="20" t="s">
        <v>309</v>
      </c>
      <c r="Q11" s="18" t="n">
        <v>0</v>
      </c>
      <c r="R11" s="20" t="n">
        <v>0</v>
      </c>
      <c r="S11" s="18" t="n">
        <v>0.03610282</v>
      </c>
      <c r="T11" s="20" t="n">
        <v>0.02616732</v>
      </c>
      <c r="U11" s="18" t="n">
        <v>1.9590767</v>
      </c>
      <c r="V11" s="20" t="n">
        <v>0.18265228</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3.5990317</v>
      </c>
      <c r="F16" s="20" t="n">
        <v>0.25454759</v>
      </c>
      <c r="G16" s="18" t="n">
        <v>12.52641182</v>
      </c>
      <c r="H16" s="20" t="n">
        <v>0.48244044</v>
      </c>
      <c r="I16" s="18" t="n">
        <v>55.34756876</v>
      </c>
      <c r="J16" s="20" t="n">
        <v>0.68041117</v>
      </c>
      <c r="K16" s="18" t="n">
        <v>27.54151794</v>
      </c>
      <c r="L16" s="20" t="n">
        <v>0.6544576600000001</v>
      </c>
      <c r="M16" s="18" t="n">
        <v>0</v>
      </c>
      <c r="N16" s="20" t="n">
        <v>0</v>
      </c>
      <c r="O16" s="18" t="s">
        <v>309</v>
      </c>
      <c r="P16" s="20" t="s">
        <v>309</v>
      </c>
      <c r="Q16" s="18" t="n">
        <v>0</v>
      </c>
      <c r="R16" s="20" t="n">
        <v>0</v>
      </c>
      <c r="S16" s="18" t="n">
        <v>0.06885508</v>
      </c>
      <c r="T16" s="20" t="n">
        <v>0.03378981</v>
      </c>
      <c r="U16" s="18" t="n">
        <v>0.9166147100000001</v>
      </c>
      <c r="V16" s="20" t="n">
        <v>0.12722095</v>
      </c>
    </row>
    <row r="17" spans="1:22">
      <c r="A17" s="15" t="s">
        <v>319</v>
      </c>
      <c r="B17" s="17" t="n">
        <v>6504</v>
      </c>
      <c r="C17" s="18">
        <f>(3097.0/B17*100)</f>
        <v/>
      </c>
      <c r="D17" s="19" t="n">
        <v>3407</v>
      </c>
      <c r="E17" s="18" t="n">
        <v>5.30936894</v>
      </c>
      <c r="F17" s="20" t="n">
        <v>0.4314677</v>
      </c>
      <c r="G17" s="18" t="n">
        <v>21.97837057</v>
      </c>
      <c r="H17" s="20" t="n">
        <v>0.68023315</v>
      </c>
      <c r="I17" s="18" t="n">
        <v>59.39392056</v>
      </c>
      <c r="J17" s="20" t="n">
        <v>0.85386367</v>
      </c>
      <c r="K17" s="18" t="n">
        <v>12.29351938</v>
      </c>
      <c r="L17" s="20" t="n">
        <v>0.56055097</v>
      </c>
      <c r="M17" s="18" t="n">
        <v>0</v>
      </c>
      <c r="N17" s="20" t="n">
        <v>0</v>
      </c>
      <c r="O17" s="18" t="s">
        <v>309</v>
      </c>
      <c r="P17" s="20" t="s">
        <v>309</v>
      </c>
      <c r="Q17" s="18" t="n">
        <v>0</v>
      </c>
      <c r="R17" s="20" t="n">
        <v>0</v>
      </c>
      <c r="S17" s="18" t="n">
        <v>0.0290655</v>
      </c>
      <c r="T17" s="20" t="n">
        <v>0.01897684</v>
      </c>
      <c r="U17" s="18" t="n">
        <v>0.99575504</v>
      </c>
      <c r="V17" s="20" t="n">
        <v>0.14833414</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5.20717173</v>
      </c>
      <c r="F21" s="20" t="n">
        <v>0.34994166</v>
      </c>
      <c r="G21" s="18" t="n">
        <v>16.97067626</v>
      </c>
      <c r="H21" s="20" t="n">
        <v>0.5876391</v>
      </c>
      <c r="I21" s="18" t="n">
        <v>56.90911421</v>
      </c>
      <c r="J21" s="20" t="n">
        <v>0.69678741</v>
      </c>
      <c r="K21" s="18" t="n">
        <v>20.2905698</v>
      </c>
      <c r="L21" s="20" t="n">
        <v>0.64162198</v>
      </c>
      <c r="M21" s="18" t="n">
        <v>0</v>
      </c>
      <c r="N21" s="20" t="n">
        <v>0</v>
      </c>
      <c r="O21" s="18" t="s">
        <v>309</v>
      </c>
      <c r="P21" s="20" t="s">
        <v>309</v>
      </c>
      <c r="Q21" s="18" t="n">
        <v>0</v>
      </c>
      <c r="R21" s="20" t="n">
        <v>0</v>
      </c>
      <c r="S21" s="18" t="n">
        <v>0.03189406</v>
      </c>
      <c r="T21" s="20" t="n">
        <v>0.03203249</v>
      </c>
      <c r="U21" s="18" t="n">
        <v>0.59057394</v>
      </c>
      <c r="V21" s="20" t="n">
        <v>0.11373499</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6.02219618</v>
      </c>
      <c r="F23" s="20" t="n">
        <v>0.34604426</v>
      </c>
      <c r="G23" s="18" t="n">
        <v>21.5405753</v>
      </c>
      <c r="H23" s="20" t="n">
        <v>0.78144501</v>
      </c>
      <c r="I23" s="18" t="n">
        <v>54.25145544</v>
      </c>
      <c r="J23" s="20" t="n">
        <v>0.80460467</v>
      </c>
      <c r="K23" s="18" t="n">
        <v>15.88781359</v>
      </c>
      <c r="L23" s="20" t="n">
        <v>0.63332613</v>
      </c>
      <c r="M23" s="18" t="n">
        <v>0</v>
      </c>
      <c r="N23" s="20" t="n">
        <v>0</v>
      </c>
      <c r="O23" s="18" t="s">
        <v>309</v>
      </c>
      <c r="P23" s="20" t="s">
        <v>309</v>
      </c>
      <c r="Q23" s="18" t="n">
        <v>0</v>
      </c>
      <c r="R23" s="20" t="n">
        <v>0</v>
      </c>
      <c r="S23" s="18" t="n">
        <v>0.02843643</v>
      </c>
      <c r="T23" s="20" t="n">
        <v>0.0206544</v>
      </c>
      <c r="U23" s="18" t="n">
        <v>2.26952305</v>
      </c>
      <c r="V23" s="20" t="n">
        <v>0.27957975</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3.76500569</v>
      </c>
      <c r="F25" s="20" t="n">
        <v>0.31462144</v>
      </c>
      <c r="G25" s="18" t="n">
        <v>5.52221329</v>
      </c>
      <c r="H25" s="20" t="n">
        <v>0.33694217</v>
      </c>
      <c r="I25" s="18" t="n">
        <v>66.81603529</v>
      </c>
      <c r="J25" s="20" t="n">
        <v>0.71224642</v>
      </c>
      <c r="K25" s="18" t="n">
        <v>22.7126883</v>
      </c>
      <c r="L25" s="20" t="n">
        <v>0.63772138</v>
      </c>
      <c r="M25" s="18" t="n">
        <v>0</v>
      </c>
      <c r="N25" s="20" t="n">
        <v>0</v>
      </c>
      <c r="O25" s="18" t="s">
        <v>309</v>
      </c>
      <c r="P25" s="20" t="s">
        <v>309</v>
      </c>
      <c r="Q25" s="18" t="n">
        <v>0</v>
      </c>
      <c r="R25" s="20" t="n">
        <v>0</v>
      </c>
      <c r="S25" s="18" t="n">
        <v>0.07167737</v>
      </c>
      <c r="T25" s="20" t="n">
        <v>0.02477275</v>
      </c>
      <c r="U25" s="18" t="n">
        <v>1.11238006</v>
      </c>
      <c r="V25" s="20" t="n">
        <v>0.14628329</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6.90675659</v>
      </c>
      <c r="F27" s="20" t="n">
        <v>0.41245688</v>
      </c>
      <c r="G27" s="18" t="n">
        <v>21.70869502</v>
      </c>
      <c r="H27" s="20" t="n">
        <v>0.80201604</v>
      </c>
      <c r="I27" s="18" t="n">
        <v>53.40480323</v>
      </c>
      <c r="J27" s="20" t="n">
        <v>0.92275782</v>
      </c>
      <c r="K27" s="18" t="n">
        <v>16.81702242</v>
      </c>
      <c r="L27" s="20" t="n">
        <v>0.5833079799999999</v>
      </c>
      <c r="M27" s="18" t="n">
        <v>0</v>
      </c>
      <c r="N27" s="20" t="n">
        <v>0</v>
      </c>
      <c r="O27" s="18" t="s">
        <v>309</v>
      </c>
      <c r="P27" s="20" t="s">
        <v>309</v>
      </c>
      <c r="Q27" s="18" t="n">
        <v>0</v>
      </c>
      <c r="R27" s="20" t="n">
        <v>0</v>
      </c>
      <c r="S27" s="18" t="n">
        <v>0.03091637</v>
      </c>
      <c r="T27" s="20" t="n">
        <v>0.03117721</v>
      </c>
      <c r="U27" s="18" t="n">
        <v>1.13180637</v>
      </c>
      <c r="V27" s="20" t="n">
        <v>0.1749776</v>
      </c>
    </row>
    <row r="28" spans="1:22">
      <c r="A28" s="15" t="s">
        <v>330</v>
      </c>
      <c r="B28" s="17" t="n">
        <v>7568</v>
      </c>
      <c r="C28" s="18">
        <f>(490.0/B28*100)</f>
        <v/>
      </c>
      <c r="D28" s="19" t="n">
        <v>7078</v>
      </c>
      <c r="E28" s="18" t="n">
        <v>5.37500787</v>
      </c>
      <c r="F28" s="20" t="n">
        <v>0.33542114</v>
      </c>
      <c r="G28" s="18" t="n">
        <v>17.62601222</v>
      </c>
      <c r="H28" s="20" t="n">
        <v>0.52050771</v>
      </c>
      <c r="I28" s="18" t="n">
        <v>53.54372267</v>
      </c>
      <c r="J28" s="20" t="n">
        <v>0.74228222</v>
      </c>
      <c r="K28" s="18" t="n">
        <v>22.27633224</v>
      </c>
      <c r="L28" s="20" t="n">
        <v>0.81528757</v>
      </c>
      <c r="M28" s="18" t="n">
        <v>0</v>
      </c>
      <c r="N28" s="20" t="n">
        <v>0</v>
      </c>
      <c r="O28" s="18" t="s">
        <v>309</v>
      </c>
      <c r="P28" s="20" t="s">
        <v>309</v>
      </c>
      <c r="Q28" s="18" t="n">
        <v>0.02513219</v>
      </c>
      <c r="R28" s="20" t="n">
        <v>0.01841396</v>
      </c>
      <c r="S28" s="18" t="n">
        <v>0.08041646</v>
      </c>
      <c r="T28" s="20" t="n">
        <v>0.0362479</v>
      </c>
      <c r="U28" s="18" t="n">
        <v>1.07337636</v>
      </c>
      <c r="V28" s="20" t="n">
        <v>0.16380664</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10.57561815</v>
      </c>
      <c r="F33" s="20" t="n">
        <v>0.41870747</v>
      </c>
      <c r="G33" s="18" t="n">
        <v>12.68747202</v>
      </c>
      <c r="H33" s="20" t="n">
        <v>0.46322777</v>
      </c>
      <c r="I33" s="18" t="n">
        <v>60.58499906</v>
      </c>
      <c r="J33" s="20" t="n">
        <v>0.71940341</v>
      </c>
      <c r="K33" s="18" t="n">
        <v>15.05900209</v>
      </c>
      <c r="L33" s="20" t="n">
        <v>0.61845544</v>
      </c>
      <c r="M33" s="18" t="n">
        <v>0</v>
      </c>
      <c r="N33" s="20" t="n">
        <v>0</v>
      </c>
      <c r="O33" s="18" t="s">
        <v>309</v>
      </c>
      <c r="P33" s="20" t="s">
        <v>309</v>
      </c>
      <c r="Q33" s="18" t="n">
        <v>0</v>
      </c>
      <c r="R33" s="20" t="n">
        <v>0</v>
      </c>
      <c r="S33" s="18" t="n">
        <v>0.02734633</v>
      </c>
      <c r="T33" s="20" t="n">
        <v>0.02425074</v>
      </c>
      <c r="U33" s="18" t="n">
        <v>1.06556235</v>
      </c>
      <c r="V33" s="20" t="n">
        <v>0.14225873</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4.33687114</v>
      </c>
      <c r="F36" s="20" t="n">
        <v>0.29666261</v>
      </c>
      <c r="G36" s="18" t="n">
        <v>12.57914104</v>
      </c>
      <c r="H36" s="20" t="n">
        <v>0.64871331</v>
      </c>
      <c r="I36" s="18" t="n">
        <v>56.96132769</v>
      </c>
      <c r="J36" s="20" t="n">
        <v>0.90740553</v>
      </c>
      <c r="K36" s="18" t="n">
        <v>24.49931121</v>
      </c>
      <c r="L36" s="20" t="n">
        <v>0.7738026</v>
      </c>
      <c r="M36" s="18" t="n">
        <v>0</v>
      </c>
      <c r="N36" s="20" t="n">
        <v>0</v>
      </c>
      <c r="O36" s="18" t="s">
        <v>309</v>
      </c>
      <c r="P36" s="20" t="s">
        <v>309</v>
      </c>
      <c r="Q36" s="18" t="n">
        <v>0</v>
      </c>
      <c r="R36" s="20" t="n">
        <v>0</v>
      </c>
      <c r="S36" s="18" t="n">
        <v>0</v>
      </c>
      <c r="T36" s="20" t="n">
        <v>0</v>
      </c>
      <c r="U36" s="18" t="n">
        <v>1.62334892</v>
      </c>
      <c r="V36" s="20" t="n">
        <v>0.21346893</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0.16463958</v>
      </c>
      <c r="F40" s="20" t="n">
        <v>0.02163634</v>
      </c>
      <c r="G40" s="18" t="n">
        <v>0.76453435</v>
      </c>
      <c r="H40" s="20" t="n">
        <v>0.05429774</v>
      </c>
      <c r="I40" s="18" t="n">
        <v>2.35461877</v>
      </c>
      <c r="J40" s="20" t="n">
        <v>0.09237417000000001</v>
      </c>
      <c r="K40" s="18" t="n">
        <v>0.54352516</v>
      </c>
      <c r="L40" s="20" t="n">
        <v>0.03391244</v>
      </c>
      <c r="M40" s="18" t="n">
        <v>0</v>
      </c>
      <c r="N40" s="20" t="n">
        <v>0</v>
      </c>
      <c r="O40" s="18" t="s">
        <v>309</v>
      </c>
      <c r="P40" s="20" t="s">
        <v>309</v>
      </c>
      <c r="Q40" s="18" t="n">
        <v>96.12960207</v>
      </c>
      <c r="R40" s="20" t="n">
        <v>0.13318888</v>
      </c>
      <c r="S40" s="18" t="n">
        <v>0</v>
      </c>
      <c r="T40" s="20" t="n">
        <v>0</v>
      </c>
      <c r="U40" s="18" t="n">
        <v>0.04308006</v>
      </c>
      <c r="V40" s="20" t="n">
        <v>0.01249925</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10.88614556</v>
      </c>
      <c r="F52" s="20" t="n">
        <v>0.45092275</v>
      </c>
      <c r="G52" s="18" t="n">
        <v>7.85627511</v>
      </c>
      <c r="H52" s="20" t="n">
        <v>0.39197655</v>
      </c>
      <c r="I52" s="18" t="n">
        <v>68.74501469</v>
      </c>
      <c r="J52" s="20" t="n">
        <v>0.67717837</v>
      </c>
      <c r="K52" s="18" t="n">
        <v>11.56124813</v>
      </c>
      <c r="L52" s="20" t="n">
        <v>0.47621906</v>
      </c>
      <c r="M52" s="18" t="n">
        <v>0</v>
      </c>
      <c r="N52" s="20" t="n">
        <v>0</v>
      </c>
      <c r="O52" s="18" t="s">
        <v>309</v>
      </c>
      <c r="P52" s="20" t="s">
        <v>309</v>
      </c>
      <c r="Q52" s="18" t="n">
        <v>0</v>
      </c>
      <c r="R52" s="20" t="n">
        <v>0</v>
      </c>
      <c r="S52" s="18" t="n">
        <v>0.0400904</v>
      </c>
      <c r="T52" s="20" t="n">
        <v>0.02919365</v>
      </c>
      <c r="U52" s="18" t="n">
        <v>0.91122611</v>
      </c>
      <c r="V52" s="20" t="n">
        <v>0.16419998</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10.58224957</v>
      </c>
      <c r="F54" s="20" t="n">
        <v>0.6326724500000001</v>
      </c>
      <c r="G54" s="18" t="n">
        <v>14.26782249</v>
      </c>
      <c r="H54" s="20" t="n">
        <v>0.66957948</v>
      </c>
      <c r="I54" s="18" t="n">
        <v>47.65364229</v>
      </c>
      <c r="J54" s="20" t="n">
        <v>0.99802256</v>
      </c>
      <c r="K54" s="18" t="n">
        <v>24.51734174</v>
      </c>
      <c r="L54" s="20" t="n">
        <v>0.95375133</v>
      </c>
      <c r="M54" s="18" t="n">
        <v>0</v>
      </c>
      <c r="N54" s="20" t="n">
        <v>0</v>
      </c>
      <c r="O54" s="18" t="s">
        <v>309</v>
      </c>
      <c r="P54" s="20" t="s">
        <v>309</v>
      </c>
      <c r="Q54" s="18" t="n">
        <v>0</v>
      </c>
      <c r="R54" s="20" t="n">
        <v>0</v>
      </c>
      <c r="S54" s="18" t="n">
        <v>0.7608104</v>
      </c>
      <c r="T54" s="20" t="n">
        <v>0.11808156</v>
      </c>
      <c r="U54" s="18" t="n">
        <v>2.21813351</v>
      </c>
      <c r="V54" s="20" t="n">
        <v>0.21501754</v>
      </c>
    </row>
    <row r="55" spans="1:22">
      <c r="A55" s="15" t="s">
        <v>357</v>
      </c>
      <c r="B55" s="17" t="n">
        <v>5316</v>
      </c>
      <c r="C55" s="18">
        <f>(137.0/B55*100)</f>
        <v/>
      </c>
      <c r="D55" s="19" t="n">
        <v>5179</v>
      </c>
      <c r="E55" s="18" t="n">
        <v>15.1494379</v>
      </c>
      <c r="F55" s="20" t="n">
        <v>0.65752299</v>
      </c>
      <c r="G55" s="18" t="n">
        <v>16.21730584</v>
      </c>
      <c r="H55" s="20" t="n">
        <v>0.59417753</v>
      </c>
      <c r="I55" s="18" t="n">
        <v>62.31419443</v>
      </c>
      <c r="J55" s="20" t="n">
        <v>0.93920884</v>
      </c>
      <c r="K55" s="18" t="n">
        <v>4.95855576</v>
      </c>
      <c r="L55" s="20" t="n">
        <v>0.3716331</v>
      </c>
      <c r="M55" s="18" t="n">
        <v>0</v>
      </c>
      <c r="N55" s="20" t="n">
        <v>0</v>
      </c>
      <c r="O55" s="18" t="s">
        <v>309</v>
      </c>
      <c r="P55" s="20" t="s">
        <v>309</v>
      </c>
      <c r="Q55" s="18" t="n">
        <v>0</v>
      </c>
      <c r="R55" s="20" t="n">
        <v>0</v>
      </c>
      <c r="S55" s="18" t="n">
        <v>0.22900465</v>
      </c>
      <c r="T55" s="20" t="n">
        <v>0.07036919</v>
      </c>
      <c r="U55" s="18" t="n">
        <v>1.13150141</v>
      </c>
      <c r="V55" s="20" t="n">
        <v>0.14761464</v>
      </c>
    </row>
    <row r="56" spans="1:22">
      <c r="A56" s="15" t="s">
        <v>358</v>
      </c>
      <c r="B56" s="17" t="n">
        <v>5359</v>
      </c>
      <c r="C56" s="18">
        <f>(104.0/B56*100)</f>
        <v/>
      </c>
      <c r="D56" s="19" t="n">
        <v>5255</v>
      </c>
      <c r="E56" s="18" t="n">
        <v>8.22606251</v>
      </c>
      <c r="F56" s="20" t="n">
        <v>0.36245583</v>
      </c>
      <c r="G56" s="18" t="n">
        <v>5.8756231</v>
      </c>
      <c r="H56" s="20" t="n">
        <v>0.34957281</v>
      </c>
      <c r="I56" s="18" t="n">
        <v>69.34344388</v>
      </c>
      <c r="J56" s="20" t="n">
        <v>0.71596479</v>
      </c>
      <c r="K56" s="18" t="n">
        <v>15.86029974</v>
      </c>
      <c r="L56" s="20" t="n">
        <v>0.59122778</v>
      </c>
      <c r="M56" s="18" t="n">
        <v>0</v>
      </c>
      <c r="N56" s="20" t="n">
        <v>0</v>
      </c>
      <c r="O56" s="18" t="s">
        <v>309</v>
      </c>
      <c r="P56" s="20" t="s">
        <v>309</v>
      </c>
      <c r="Q56" s="18" t="n">
        <v>0</v>
      </c>
      <c r="R56" s="20" t="n">
        <v>0</v>
      </c>
      <c r="S56" s="18" t="n">
        <v>0.01779573</v>
      </c>
      <c r="T56" s="20" t="n">
        <v>0.01783665</v>
      </c>
      <c r="U56" s="18" t="n">
        <v>0.67677505</v>
      </c>
      <c r="V56" s="20" t="n">
        <v>0.11401968</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3.64887092</v>
      </c>
      <c r="F62" s="20" t="n">
        <v>0.3127957</v>
      </c>
      <c r="G62" s="18" t="n">
        <v>6.7306626</v>
      </c>
      <c r="H62" s="20" t="n">
        <v>0.36610649</v>
      </c>
      <c r="I62" s="18" t="n">
        <v>75.37815096</v>
      </c>
      <c r="J62" s="20" t="n">
        <v>0.65296421</v>
      </c>
      <c r="K62" s="18" t="n">
        <v>12.95546908</v>
      </c>
      <c r="L62" s="20" t="n">
        <v>0.50592729</v>
      </c>
      <c r="M62" s="18" t="n">
        <v>0</v>
      </c>
      <c r="N62" s="20" t="n">
        <v>0</v>
      </c>
      <c r="O62" s="18" t="s">
        <v>309</v>
      </c>
      <c r="P62" s="20" t="s">
        <v>309</v>
      </c>
      <c r="Q62" s="18" t="n">
        <v>0</v>
      </c>
      <c r="R62" s="20" t="n">
        <v>0</v>
      </c>
      <c r="S62" s="18" t="n">
        <v>0.15669233</v>
      </c>
      <c r="T62" s="20" t="n">
        <v>0.0591662</v>
      </c>
      <c r="U62" s="18" t="n">
        <v>1.13015412</v>
      </c>
      <c r="V62" s="20" t="n">
        <v>0.15694996</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9.44964094</v>
      </c>
      <c r="F64" s="20" t="n">
        <v>0.55412797</v>
      </c>
      <c r="G64" s="18" t="n">
        <v>13.57424543</v>
      </c>
      <c r="H64" s="20" t="n">
        <v>0.57853974</v>
      </c>
      <c r="I64" s="18" t="n">
        <v>54.56276387</v>
      </c>
      <c r="J64" s="20" t="n">
        <v>0.9242445</v>
      </c>
      <c r="K64" s="18" t="n">
        <v>19.75393677</v>
      </c>
      <c r="L64" s="20" t="n">
        <v>0.60501605</v>
      </c>
      <c r="M64" s="18" t="n">
        <v>0</v>
      </c>
      <c r="N64" s="20" t="n">
        <v>0</v>
      </c>
      <c r="O64" s="18" t="s">
        <v>309</v>
      </c>
      <c r="P64" s="20" t="s">
        <v>309</v>
      </c>
      <c r="Q64" s="18" t="n">
        <v>0.03667276</v>
      </c>
      <c r="R64" s="20" t="n">
        <v>0.03762267</v>
      </c>
      <c r="S64" s="18" t="n">
        <v>0.0307572</v>
      </c>
      <c r="T64" s="20" t="n">
        <v>0.03083345</v>
      </c>
      <c r="U64" s="18" t="n">
        <v>2.59198303</v>
      </c>
      <c r="V64" s="20" t="n">
        <v>0.31640359</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405</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1.93475022</v>
      </c>
      <c r="F9" s="20" t="n">
        <v>0.21360979</v>
      </c>
      <c r="G9" s="18" t="n">
        <v>8.09450285</v>
      </c>
      <c r="H9" s="20" t="n">
        <v>0.36484089</v>
      </c>
      <c r="I9" s="18" t="n">
        <v>28.91021017</v>
      </c>
      <c r="J9" s="20" t="n">
        <v>0.71851848</v>
      </c>
      <c r="K9" s="18" t="n">
        <v>60.26500765</v>
      </c>
      <c r="L9" s="20" t="n">
        <v>0.85293231</v>
      </c>
      <c r="M9" s="18" t="n">
        <v>0</v>
      </c>
      <c r="N9" s="20" t="n">
        <v>0</v>
      </c>
      <c r="O9" s="18" t="s">
        <v>309</v>
      </c>
      <c r="P9" s="20" t="s">
        <v>309</v>
      </c>
      <c r="Q9" s="18" t="n">
        <v>0</v>
      </c>
      <c r="R9" s="20" t="n">
        <v>0</v>
      </c>
      <c r="S9" s="18" t="n">
        <v>0.02590788</v>
      </c>
      <c r="T9" s="20" t="n">
        <v>0.01924238</v>
      </c>
      <c r="U9" s="18" t="n">
        <v>0.76962123</v>
      </c>
      <c r="V9" s="20" t="n">
        <v>0.11282885</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2.66032423</v>
      </c>
      <c r="F11" s="20" t="n">
        <v>0.20725146</v>
      </c>
      <c r="G11" s="18" t="n">
        <v>10.73836262</v>
      </c>
      <c r="H11" s="20" t="n">
        <v>0.4595712</v>
      </c>
      <c r="I11" s="18" t="n">
        <v>36.49310637</v>
      </c>
      <c r="J11" s="20" t="n">
        <v>0.65507441</v>
      </c>
      <c r="K11" s="18" t="n">
        <v>47.63656348</v>
      </c>
      <c r="L11" s="20" t="n">
        <v>0.85123426</v>
      </c>
      <c r="M11" s="18" t="n">
        <v>0</v>
      </c>
      <c r="N11" s="20" t="n">
        <v>0</v>
      </c>
      <c r="O11" s="18" t="s">
        <v>309</v>
      </c>
      <c r="P11" s="20" t="s">
        <v>309</v>
      </c>
      <c r="Q11" s="18" t="n">
        <v>0</v>
      </c>
      <c r="R11" s="20" t="n">
        <v>0</v>
      </c>
      <c r="S11" s="18" t="n">
        <v>0.22184592</v>
      </c>
      <c r="T11" s="20" t="n">
        <v>0.08156046</v>
      </c>
      <c r="U11" s="18" t="n">
        <v>2.24979739</v>
      </c>
      <c r="V11" s="20" t="n">
        <v>0.18144993</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2.37307073</v>
      </c>
      <c r="F16" s="20" t="n">
        <v>0.21199019</v>
      </c>
      <c r="G16" s="18" t="n">
        <v>9.028627070000001</v>
      </c>
      <c r="H16" s="20" t="n">
        <v>0.41857082</v>
      </c>
      <c r="I16" s="18" t="n">
        <v>40.7693648</v>
      </c>
      <c r="J16" s="20" t="n">
        <v>0.79126184</v>
      </c>
      <c r="K16" s="18" t="n">
        <v>46.68596286</v>
      </c>
      <c r="L16" s="20" t="n">
        <v>0.85759311</v>
      </c>
      <c r="M16" s="18" t="n">
        <v>0</v>
      </c>
      <c r="N16" s="20" t="n">
        <v>0</v>
      </c>
      <c r="O16" s="18" t="s">
        <v>309</v>
      </c>
      <c r="P16" s="20" t="s">
        <v>309</v>
      </c>
      <c r="Q16" s="18" t="n">
        <v>0</v>
      </c>
      <c r="R16" s="20" t="n">
        <v>0</v>
      </c>
      <c r="S16" s="18" t="n">
        <v>0.09265727</v>
      </c>
      <c r="T16" s="20" t="n">
        <v>0.03397336</v>
      </c>
      <c r="U16" s="18" t="n">
        <v>1.05031727</v>
      </c>
      <c r="V16" s="20" t="n">
        <v>0.13224446</v>
      </c>
    </row>
    <row r="17" spans="1:22">
      <c r="A17" s="15" t="s">
        <v>319</v>
      </c>
      <c r="B17" s="17" t="n">
        <v>6504</v>
      </c>
      <c r="C17" s="18">
        <f>(3097.0/B17*100)</f>
        <v/>
      </c>
      <c r="D17" s="19" t="n">
        <v>3407</v>
      </c>
      <c r="E17" s="18" t="n">
        <v>3.31793015</v>
      </c>
      <c r="F17" s="20" t="n">
        <v>0.26854008</v>
      </c>
      <c r="G17" s="18" t="n">
        <v>9.80448065</v>
      </c>
      <c r="H17" s="20" t="n">
        <v>0.59096353</v>
      </c>
      <c r="I17" s="18" t="n">
        <v>50.18494345</v>
      </c>
      <c r="J17" s="20" t="n">
        <v>0.86467908</v>
      </c>
      <c r="K17" s="18" t="n">
        <v>35.29581136</v>
      </c>
      <c r="L17" s="20" t="n">
        <v>0.89822349</v>
      </c>
      <c r="M17" s="18" t="n">
        <v>0</v>
      </c>
      <c r="N17" s="20" t="n">
        <v>0</v>
      </c>
      <c r="O17" s="18" t="s">
        <v>309</v>
      </c>
      <c r="P17" s="20" t="s">
        <v>309</v>
      </c>
      <c r="Q17" s="18" t="n">
        <v>0</v>
      </c>
      <c r="R17" s="20" t="n">
        <v>0</v>
      </c>
      <c r="S17" s="18" t="n">
        <v>0.02918511</v>
      </c>
      <c r="T17" s="20" t="n">
        <v>0.02906946</v>
      </c>
      <c r="U17" s="18" t="n">
        <v>1.36764928</v>
      </c>
      <c r="V17" s="20" t="n">
        <v>0.19704007</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3.24897709</v>
      </c>
      <c r="F21" s="20" t="n">
        <v>0.24575551</v>
      </c>
      <c r="G21" s="18" t="n">
        <v>9.47388115</v>
      </c>
      <c r="H21" s="20" t="n">
        <v>0.43356593</v>
      </c>
      <c r="I21" s="18" t="n">
        <v>44.18545573</v>
      </c>
      <c r="J21" s="20" t="n">
        <v>0.6878627899999999</v>
      </c>
      <c r="K21" s="18" t="n">
        <v>42.15643181</v>
      </c>
      <c r="L21" s="20" t="n">
        <v>0.67019124</v>
      </c>
      <c r="M21" s="18" t="n">
        <v>0</v>
      </c>
      <c r="N21" s="20" t="n">
        <v>0</v>
      </c>
      <c r="O21" s="18" t="s">
        <v>309</v>
      </c>
      <c r="P21" s="20" t="s">
        <v>309</v>
      </c>
      <c r="Q21" s="18" t="n">
        <v>0</v>
      </c>
      <c r="R21" s="20" t="n">
        <v>0</v>
      </c>
      <c r="S21" s="18" t="n">
        <v>0.03394862</v>
      </c>
      <c r="T21" s="20" t="n">
        <v>0.02553765</v>
      </c>
      <c r="U21" s="18" t="n">
        <v>0.9013056</v>
      </c>
      <c r="V21" s="20" t="n">
        <v>0.14755369</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2.91653609</v>
      </c>
      <c r="F23" s="20" t="n">
        <v>0.2680607</v>
      </c>
      <c r="G23" s="18" t="n">
        <v>11.12840135</v>
      </c>
      <c r="H23" s="20" t="n">
        <v>0.46393354</v>
      </c>
      <c r="I23" s="18" t="n">
        <v>44.00519343</v>
      </c>
      <c r="J23" s="20" t="n">
        <v>0.71250057</v>
      </c>
      <c r="K23" s="18" t="n">
        <v>38.99647559</v>
      </c>
      <c r="L23" s="20" t="n">
        <v>0.75546646</v>
      </c>
      <c r="M23" s="18" t="n">
        <v>0</v>
      </c>
      <c r="N23" s="20" t="n">
        <v>0</v>
      </c>
      <c r="O23" s="18" t="s">
        <v>309</v>
      </c>
      <c r="P23" s="20" t="s">
        <v>309</v>
      </c>
      <c r="Q23" s="18" t="n">
        <v>0</v>
      </c>
      <c r="R23" s="20" t="n">
        <v>0</v>
      </c>
      <c r="S23" s="18" t="n">
        <v>0.03020413</v>
      </c>
      <c r="T23" s="20" t="n">
        <v>0.02046677</v>
      </c>
      <c r="U23" s="18" t="n">
        <v>2.92318942</v>
      </c>
      <c r="V23" s="20" t="n">
        <v>0.31944067</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8.90435576</v>
      </c>
      <c r="F25" s="20" t="n">
        <v>0.46541651</v>
      </c>
      <c r="G25" s="18" t="n">
        <v>15.12246538</v>
      </c>
      <c r="H25" s="20" t="n">
        <v>0.59604998</v>
      </c>
      <c r="I25" s="18" t="n">
        <v>58.17200822</v>
      </c>
      <c r="J25" s="20" t="n">
        <v>0.60569747</v>
      </c>
      <c r="K25" s="18" t="n">
        <v>15.87980378</v>
      </c>
      <c r="L25" s="20" t="n">
        <v>0.57893553</v>
      </c>
      <c r="M25" s="18" t="n">
        <v>0</v>
      </c>
      <c r="N25" s="20" t="n">
        <v>0</v>
      </c>
      <c r="O25" s="18" t="s">
        <v>309</v>
      </c>
      <c r="P25" s="20" t="s">
        <v>309</v>
      </c>
      <c r="Q25" s="18" t="n">
        <v>0</v>
      </c>
      <c r="R25" s="20" t="n">
        <v>0</v>
      </c>
      <c r="S25" s="18" t="n">
        <v>0.07007371</v>
      </c>
      <c r="T25" s="20" t="n">
        <v>0.035227</v>
      </c>
      <c r="U25" s="18" t="n">
        <v>1.85129314</v>
      </c>
      <c r="V25" s="20" t="n">
        <v>0.18361638</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3.37560202</v>
      </c>
      <c r="F27" s="20" t="n">
        <v>0.29559919</v>
      </c>
      <c r="G27" s="18" t="n">
        <v>12.10640973</v>
      </c>
      <c r="H27" s="20" t="n">
        <v>0.56406723</v>
      </c>
      <c r="I27" s="18" t="n">
        <v>49.1460428</v>
      </c>
      <c r="J27" s="20" t="n">
        <v>0.90594885</v>
      </c>
      <c r="K27" s="18" t="n">
        <v>33.7269228</v>
      </c>
      <c r="L27" s="20" t="n">
        <v>0.9545751099999999</v>
      </c>
      <c r="M27" s="18" t="n">
        <v>0</v>
      </c>
      <c r="N27" s="20" t="n">
        <v>0</v>
      </c>
      <c r="O27" s="18" t="s">
        <v>309</v>
      </c>
      <c r="P27" s="20" t="s">
        <v>309</v>
      </c>
      <c r="Q27" s="18" t="n">
        <v>0</v>
      </c>
      <c r="R27" s="20" t="n">
        <v>0</v>
      </c>
      <c r="S27" s="18" t="n">
        <v>0.18752355</v>
      </c>
      <c r="T27" s="20" t="n">
        <v>0.07643727</v>
      </c>
      <c r="U27" s="18" t="n">
        <v>1.45749909</v>
      </c>
      <c r="V27" s="20" t="n">
        <v>0.21484267</v>
      </c>
    </row>
    <row r="28" spans="1:22">
      <c r="A28" s="15" t="s">
        <v>330</v>
      </c>
      <c r="B28" s="17" t="n">
        <v>7568</v>
      </c>
      <c r="C28" s="18">
        <f>(490.0/B28*100)</f>
        <v/>
      </c>
      <c r="D28" s="19" t="n">
        <v>7078</v>
      </c>
      <c r="E28" s="18" t="n">
        <v>2.94017395</v>
      </c>
      <c r="F28" s="20" t="n">
        <v>0.21172404</v>
      </c>
      <c r="G28" s="18" t="n">
        <v>12.359888</v>
      </c>
      <c r="H28" s="20" t="n">
        <v>0.55804407</v>
      </c>
      <c r="I28" s="18" t="n">
        <v>44.63474223</v>
      </c>
      <c r="J28" s="20" t="n">
        <v>0.7271498</v>
      </c>
      <c r="K28" s="18" t="n">
        <v>38.51149887</v>
      </c>
      <c r="L28" s="20" t="n">
        <v>0.85403904</v>
      </c>
      <c r="M28" s="18" t="n">
        <v>0</v>
      </c>
      <c r="N28" s="20" t="n">
        <v>0</v>
      </c>
      <c r="O28" s="18" t="s">
        <v>309</v>
      </c>
      <c r="P28" s="20" t="s">
        <v>309</v>
      </c>
      <c r="Q28" s="18" t="n">
        <v>0.02513219</v>
      </c>
      <c r="R28" s="20" t="n">
        <v>0.01841396</v>
      </c>
      <c r="S28" s="18" t="n">
        <v>0.12829933</v>
      </c>
      <c r="T28" s="20" t="n">
        <v>0.04576696</v>
      </c>
      <c r="U28" s="18" t="n">
        <v>1.40026543</v>
      </c>
      <c r="V28" s="20" t="n">
        <v>0.1710958</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3.976238</v>
      </c>
      <c r="F33" s="20" t="n">
        <v>0.25777486</v>
      </c>
      <c r="G33" s="18" t="n">
        <v>8.461743999999999</v>
      </c>
      <c r="H33" s="20" t="n">
        <v>0.45943388</v>
      </c>
      <c r="I33" s="18" t="n">
        <v>45.8242751</v>
      </c>
      <c r="J33" s="20" t="n">
        <v>0.72852286</v>
      </c>
      <c r="K33" s="18" t="n">
        <v>40.18654462</v>
      </c>
      <c r="L33" s="20" t="n">
        <v>0.89489891</v>
      </c>
      <c r="M33" s="18" t="n">
        <v>0</v>
      </c>
      <c r="N33" s="20" t="n">
        <v>0</v>
      </c>
      <c r="O33" s="18" t="s">
        <v>309</v>
      </c>
      <c r="P33" s="20" t="s">
        <v>309</v>
      </c>
      <c r="Q33" s="18" t="n">
        <v>0</v>
      </c>
      <c r="R33" s="20" t="n">
        <v>0</v>
      </c>
      <c r="S33" s="18" t="n">
        <v>0.07664459</v>
      </c>
      <c r="T33" s="20" t="n">
        <v>0.04218073</v>
      </c>
      <c r="U33" s="18" t="n">
        <v>1.4745537</v>
      </c>
      <c r="V33" s="20" t="n">
        <v>0.22754792</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2.26708397</v>
      </c>
      <c r="F36" s="20" t="n">
        <v>0.24008684</v>
      </c>
      <c r="G36" s="18" t="n">
        <v>6.86794993</v>
      </c>
      <c r="H36" s="20" t="n">
        <v>0.38144678</v>
      </c>
      <c r="I36" s="18" t="n">
        <v>35.92998777</v>
      </c>
      <c r="J36" s="20" t="n">
        <v>0.89091829</v>
      </c>
      <c r="K36" s="18" t="n">
        <v>52.80106126</v>
      </c>
      <c r="L36" s="20" t="n">
        <v>1.03726573</v>
      </c>
      <c r="M36" s="18" t="n">
        <v>0</v>
      </c>
      <c r="N36" s="20" t="n">
        <v>0</v>
      </c>
      <c r="O36" s="18" t="s">
        <v>309</v>
      </c>
      <c r="P36" s="20" t="s">
        <v>309</v>
      </c>
      <c r="Q36" s="18" t="n">
        <v>0</v>
      </c>
      <c r="R36" s="20" t="n">
        <v>0</v>
      </c>
      <c r="S36" s="18" t="n">
        <v>0</v>
      </c>
      <c r="T36" s="20" t="n">
        <v>0</v>
      </c>
      <c r="U36" s="18" t="n">
        <v>2.13391707</v>
      </c>
      <c r="V36" s="20" t="n">
        <v>0.22528586</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0.10722822</v>
      </c>
      <c r="F40" s="20" t="n">
        <v>0.0196787</v>
      </c>
      <c r="G40" s="18" t="n">
        <v>0.33854573</v>
      </c>
      <c r="H40" s="20" t="n">
        <v>0.03526576</v>
      </c>
      <c r="I40" s="18" t="n">
        <v>1.9177503</v>
      </c>
      <c r="J40" s="20" t="n">
        <v>0.08566617</v>
      </c>
      <c r="K40" s="18" t="n">
        <v>1.4512207</v>
      </c>
      <c r="L40" s="20" t="n">
        <v>0.06596067</v>
      </c>
      <c r="M40" s="18" t="n">
        <v>0</v>
      </c>
      <c r="N40" s="20" t="n">
        <v>0</v>
      </c>
      <c r="O40" s="18" t="s">
        <v>309</v>
      </c>
      <c r="P40" s="20" t="s">
        <v>309</v>
      </c>
      <c r="Q40" s="18" t="n">
        <v>96.12960207</v>
      </c>
      <c r="R40" s="20" t="n">
        <v>0.13318888</v>
      </c>
      <c r="S40" s="18" t="n">
        <v>0.00321625</v>
      </c>
      <c r="T40" s="20" t="n">
        <v>0.00343777</v>
      </c>
      <c r="U40" s="18" t="n">
        <v>0.05243673</v>
      </c>
      <c r="V40" s="20" t="n">
        <v>0.0131639</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4.05085607</v>
      </c>
      <c r="F52" s="20" t="n">
        <v>0.30439072</v>
      </c>
      <c r="G52" s="18" t="n">
        <v>4.53409523</v>
      </c>
      <c r="H52" s="20" t="n">
        <v>0.28603874</v>
      </c>
      <c r="I52" s="18" t="n">
        <v>51.78996293</v>
      </c>
      <c r="J52" s="20" t="n">
        <v>0.79729014</v>
      </c>
      <c r="K52" s="18" t="n">
        <v>38.3365677</v>
      </c>
      <c r="L52" s="20" t="n">
        <v>0.80984073</v>
      </c>
      <c r="M52" s="18" t="n">
        <v>0</v>
      </c>
      <c r="N52" s="20" t="n">
        <v>0</v>
      </c>
      <c r="O52" s="18" t="s">
        <v>309</v>
      </c>
      <c r="P52" s="20" t="s">
        <v>309</v>
      </c>
      <c r="Q52" s="18" t="n">
        <v>0</v>
      </c>
      <c r="R52" s="20" t="n">
        <v>0</v>
      </c>
      <c r="S52" s="18" t="n">
        <v>0.08460292</v>
      </c>
      <c r="T52" s="20" t="n">
        <v>0.04397066</v>
      </c>
      <c r="U52" s="18" t="n">
        <v>1.20391514</v>
      </c>
      <c r="V52" s="20" t="n">
        <v>0.17228339</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6.5546394</v>
      </c>
      <c r="F54" s="20" t="n">
        <v>0.38919249</v>
      </c>
      <c r="G54" s="18" t="n">
        <v>10.98644675</v>
      </c>
      <c r="H54" s="20" t="n">
        <v>0.55954931</v>
      </c>
      <c r="I54" s="18" t="n">
        <v>33.99952615</v>
      </c>
      <c r="J54" s="20" t="n">
        <v>0.8346838</v>
      </c>
      <c r="K54" s="18" t="n">
        <v>42.7555425</v>
      </c>
      <c r="L54" s="20" t="n">
        <v>1.12536049</v>
      </c>
      <c r="M54" s="18" t="n">
        <v>0</v>
      </c>
      <c r="N54" s="20" t="n">
        <v>0</v>
      </c>
      <c r="O54" s="18" t="s">
        <v>309</v>
      </c>
      <c r="P54" s="20" t="s">
        <v>309</v>
      </c>
      <c r="Q54" s="18" t="n">
        <v>0</v>
      </c>
      <c r="R54" s="20" t="n">
        <v>0</v>
      </c>
      <c r="S54" s="18" t="n">
        <v>0.67437545</v>
      </c>
      <c r="T54" s="20" t="n">
        <v>0.1316983</v>
      </c>
      <c r="U54" s="18" t="n">
        <v>5.02946975</v>
      </c>
      <c r="V54" s="20" t="n">
        <v>0.33905119</v>
      </c>
    </row>
    <row r="55" spans="1:22">
      <c r="A55" s="15" t="s">
        <v>357</v>
      </c>
      <c r="B55" s="17" t="n">
        <v>5316</v>
      </c>
      <c r="C55" s="18">
        <f>(137.0/B55*100)</f>
        <v/>
      </c>
      <c r="D55" s="19" t="n">
        <v>5179</v>
      </c>
      <c r="E55" s="18" t="n">
        <v>7.72944053</v>
      </c>
      <c r="F55" s="20" t="n">
        <v>0.41147282</v>
      </c>
      <c r="G55" s="18" t="n">
        <v>12.48005525</v>
      </c>
      <c r="H55" s="20" t="n">
        <v>0.48689521</v>
      </c>
      <c r="I55" s="18" t="n">
        <v>56.52191867</v>
      </c>
      <c r="J55" s="20" t="n">
        <v>0.92646632</v>
      </c>
      <c r="K55" s="18" t="n">
        <v>20.68510851</v>
      </c>
      <c r="L55" s="20" t="n">
        <v>0.81107281</v>
      </c>
      <c r="M55" s="18" t="n">
        <v>0</v>
      </c>
      <c r="N55" s="20" t="n">
        <v>0</v>
      </c>
      <c r="O55" s="18" t="s">
        <v>309</v>
      </c>
      <c r="P55" s="20" t="s">
        <v>309</v>
      </c>
      <c r="Q55" s="18" t="n">
        <v>0</v>
      </c>
      <c r="R55" s="20" t="n">
        <v>0</v>
      </c>
      <c r="S55" s="18" t="n">
        <v>0.23654915</v>
      </c>
      <c r="T55" s="20" t="n">
        <v>0.07507696</v>
      </c>
      <c r="U55" s="18" t="n">
        <v>2.3469279</v>
      </c>
      <c r="V55" s="20" t="n">
        <v>0.25512205</v>
      </c>
    </row>
    <row r="56" spans="1:22">
      <c r="A56" s="15" t="s">
        <v>358</v>
      </c>
      <c r="B56" s="17" t="n">
        <v>5359</v>
      </c>
      <c r="C56" s="18">
        <f>(104.0/B56*100)</f>
        <v/>
      </c>
      <c r="D56" s="19" t="n">
        <v>5255</v>
      </c>
      <c r="E56" s="18" t="n">
        <v>7.13558957</v>
      </c>
      <c r="F56" s="20" t="n">
        <v>0.39454471</v>
      </c>
      <c r="G56" s="18" t="n">
        <v>6.42640078</v>
      </c>
      <c r="H56" s="20" t="n">
        <v>0.35880493</v>
      </c>
      <c r="I56" s="18" t="n">
        <v>61.53083192</v>
      </c>
      <c r="J56" s="20" t="n">
        <v>0.9083546</v>
      </c>
      <c r="K56" s="18" t="n">
        <v>24.13280288</v>
      </c>
      <c r="L56" s="20" t="n">
        <v>0.84851666</v>
      </c>
      <c r="M56" s="18" t="n">
        <v>0</v>
      </c>
      <c r="N56" s="20" t="n">
        <v>0</v>
      </c>
      <c r="O56" s="18" t="s">
        <v>309</v>
      </c>
      <c r="P56" s="20" t="s">
        <v>309</v>
      </c>
      <c r="Q56" s="18" t="n">
        <v>0</v>
      </c>
      <c r="R56" s="20" t="n">
        <v>0</v>
      </c>
      <c r="S56" s="18" t="n">
        <v>0.03940331</v>
      </c>
      <c r="T56" s="20" t="n">
        <v>0.02868997</v>
      </c>
      <c r="U56" s="18" t="n">
        <v>0.73497153</v>
      </c>
      <c r="V56" s="20" t="n">
        <v>0.11586569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3.01559421</v>
      </c>
      <c r="F62" s="20" t="n">
        <v>0.26092058</v>
      </c>
      <c r="G62" s="18" t="n">
        <v>5.71372277</v>
      </c>
      <c r="H62" s="20" t="n">
        <v>0.30900925</v>
      </c>
      <c r="I62" s="18" t="n">
        <v>63.57163893</v>
      </c>
      <c r="J62" s="20" t="n">
        <v>0.57451683</v>
      </c>
      <c r="K62" s="18" t="n">
        <v>25.84753027</v>
      </c>
      <c r="L62" s="20" t="n">
        <v>0.5410734</v>
      </c>
      <c r="M62" s="18" t="n">
        <v>0</v>
      </c>
      <c r="N62" s="20" t="n">
        <v>0</v>
      </c>
      <c r="O62" s="18" t="s">
        <v>309</v>
      </c>
      <c r="P62" s="20" t="s">
        <v>309</v>
      </c>
      <c r="Q62" s="18" t="n">
        <v>0</v>
      </c>
      <c r="R62" s="20" t="n">
        <v>0</v>
      </c>
      <c r="S62" s="18" t="n">
        <v>0.11324491</v>
      </c>
      <c r="T62" s="20" t="n">
        <v>0.05070633</v>
      </c>
      <c r="U62" s="18" t="n">
        <v>1.73826891</v>
      </c>
      <c r="V62" s="20" t="n">
        <v>0.1926325</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3.53382253</v>
      </c>
      <c r="F64" s="20" t="n">
        <v>0.35628798</v>
      </c>
      <c r="G64" s="18" t="n">
        <v>7.0197893</v>
      </c>
      <c r="H64" s="20" t="n">
        <v>0.46648755</v>
      </c>
      <c r="I64" s="18" t="n">
        <v>45.61590953</v>
      </c>
      <c r="J64" s="20" t="n">
        <v>1.05067641</v>
      </c>
      <c r="K64" s="18" t="n">
        <v>41.10295377</v>
      </c>
      <c r="L64" s="20" t="n">
        <v>0.95385993</v>
      </c>
      <c r="M64" s="18" t="n">
        <v>0</v>
      </c>
      <c r="N64" s="20" t="n">
        <v>0</v>
      </c>
      <c r="O64" s="18" t="s">
        <v>309</v>
      </c>
      <c r="P64" s="20" t="s">
        <v>309</v>
      </c>
      <c r="Q64" s="18" t="n">
        <v>0.03667276</v>
      </c>
      <c r="R64" s="20" t="n">
        <v>0.03762267</v>
      </c>
      <c r="S64" s="18" t="n">
        <v>0.0266167</v>
      </c>
      <c r="T64" s="20" t="n">
        <v>0.02665503</v>
      </c>
      <c r="U64" s="18" t="n">
        <v>2.6642354</v>
      </c>
      <c r="V64" s="20" t="n">
        <v>0.33697451</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406</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3.95209806</v>
      </c>
      <c r="F9" s="20" t="n">
        <v>0.27200157</v>
      </c>
      <c r="G9" s="18" t="n">
        <v>17.49400127</v>
      </c>
      <c r="H9" s="20" t="n">
        <v>0.65503804</v>
      </c>
      <c r="I9" s="18" t="n">
        <v>37.42253837</v>
      </c>
      <c r="J9" s="20" t="n">
        <v>0.78063254</v>
      </c>
      <c r="K9" s="18" t="n">
        <v>40.13584688</v>
      </c>
      <c r="L9" s="20" t="n">
        <v>0.88408125</v>
      </c>
      <c r="M9" s="18" t="n">
        <v>0</v>
      </c>
      <c r="N9" s="20" t="n">
        <v>0</v>
      </c>
      <c r="O9" s="18" t="s">
        <v>309</v>
      </c>
      <c r="P9" s="20" t="s">
        <v>309</v>
      </c>
      <c r="Q9" s="18" t="n">
        <v>0</v>
      </c>
      <c r="R9" s="20" t="n">
        <v>0</v>
      </c>
      <c r="S9" s="18" t="n">
        <v>0</v>
      </c>
      <c r="T9" s="20" t="n">
        <v>0</v>
      </c>
      <c r="U9" s="18" t="n">
        <v>0.99551543</v>
      </c>
      <c r="V9" s="20" t="n">
        <v>0.15291677</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15.54014126</v>
      </c>
      <c r="F11" s="20" t="n">
        <v>0.49947396</v>
      </c>
      <c r="G11" s="18" t="n">
        <v>26.1445805</v>
      </c>
      <c r="H11" s="20" t="n">
        <v>0.60799082</v>
      </c>
      <c r="I11" s="18" t="n">
        <v>39.76304074</v>
      </c>
      <c r="J11" s="20" t="n">
        <v>0.67753102</v>
      </c>
      <c r="K11" s="18" t="n">
        <v>16.01721107</v>
      </c>
      <c r="L11" s="20" t="n">
        <v>0.61231741</v>
      </c>
      <c r="M11" s="18" t="n">
        <v>0</v>
      </c>
      <c r="N11" s="20" t="n">
        <v>0</v>
      </c>
      <c r="O11" s="18" t="s">
        <v>309</v>
      </c>
      <c r="P11" s="20" t="s">
        <v>309</v>
      </c>
      <c r="Q11" s="18" t="n">
        <v>0</v>
      </c>
      <c r="R11" s="20" t="n">
        <v>0</v>
      </c>
      <c r="S11" s="18" t="n">
        <v>0.16259082</v>
      </c>
      <c r="T11" s="20" t="n">
        <v>0.05991221</v>
      </c>
      <c r="U11" s="18" t="n">
        <v>2.3724356</v>
      </c>
      <c r="V11" s="20" t="n">
        <v>0.21017705</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6.47719785</v>
      </c>
      <c r="F16" s="20" t="n">
        <v>0.36067568</v>
      </c>
      <c r="G16" s="18" t="n">
        <v>17.45906138</v>
      </c>
      <c r="H16" s="20" t="n">
        <v>0.52726377</v>
      </c>
      <c r="I16" s="18" t="n">
        <v>44.69194363</v>
      </c>
      <c r="J16" s="20" t="n">
        <v>0.67694351</v>
      </c>
      <c r="K16" s="18" t="n">
        <v>29.96760411</v>
      </c>
      <c r="L16" s="20" t="n">
        <v>0.71579691</v>
      </c>
      <c r="M16" s="18" t="n">
        <v>0</v>
      </c>
      <c r="N16" s="20" t="n">
        <v>0</v>
      </c>
      <c r="O16" s="18" t="s">
        <v>309</v>
      </c>
      <c r="P16" s="20" t="s">
        <v>309</v>
      </c>
      <c r="Q16" s="18" t="n">
        <v>0</v>
      </c>
      <c r="R16" s="20" t="n">
        <v>0</v>
      </c>
      <c r="S16" s="18" t="n">
        <v>0.10700767</v>
      </c>
      <c r="T16" s="20" t="n">
        <v>0.03503051</v>
      </c>
      <c r="U16" s="18" t="n">
        <v>1.29718537</v>
      </c>
      <c r="V16" s="20" t="n">
        <v>0.14820334</v>
      </c>
    </row>
    <row r="17" spans="1:22">
      <c r="A17" s="15" t="s">
        <v>319</v>
      </c>
      <c r="B17" s="17" t="n">
        <v>6504</v>
      </c>
      <c r="C17" s="18">
        <f>(3097.0/B17*100)</f>
        <v/>
      </c>
      <c r="D17" s="19" t="n">
        <v>3407</v>
      </c>
      <c r="E17" s="18" t="n">
        <v>2.73530899</v>
      </c>
      <c r="F17" s="20" t="n">
        <v>0.26084583</v>
      </c>
      <c r="G17" s="18" t="n">
        <v>8.974505260000001</v>
      </c>
      <c r="H17" s="20" t="n">
        <v>0.55756522</v>
      </c>
      <c r="I17" s="18" t="n">
        <v>35.10261218</v>
      </c>
      <c r="J17" s="20" t="n">
        <v>0.9201444</v>
      </c>
      <c r="K17" s="18" t="n">
        <v>51.44805877</v>
      </c>
      <c r="L17" s="20" t="n">
        <v>0.9561826</v>
      </c>
      <c r="M17" s="18" t="n">
        <v>0</v>
      </c>
      <c r="N17" s="20" t="n">
        <v>0</v>
      </c>
      <c r="O17" s="18" t="s">
        <v>309</v>
      </c>
      <c r="P17" s="20" t="s">
        <v>309</v>
      </c>
      <c r="Q17" s="18" t="n">
        <v>0</v>
      </c>
      <c r="R17" s="20" t="n">
        <v>0</v>
      </c>
      <c r="S17" s="18" t="n">
        <v>0.08737586</v>
      </c>
      <c r="T17" s="20" t="n">
        <v>0.05082584</v>
      </c>
      <c r="U17" s="18" t="n">
        <v>1.65213894</v>
      </c>
      <c r="V17" s="20" t="n">
        <v>0.20788934</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8.026002549999999</v>
      </c>
      <c r="F21" s="20" t="n">
        <v>0.34991127</v>
      </c>
      <c r="G21" s="18" t="n">
        <v>18.86322833</v>
      </c>
      <c r="H21" s="20" t="n">
        <v>0.59459448</v>
      </c>
      <c r="I21" s="18" t="n">
        <v>48.27814794</v>
      </c>
      <c r="J21" s="20" t="n">
        <v>0.77250792</v>
      </c>
      <c r="K21" s="18" t="n">
        <v>23.45140376</v>
      </c>
      <c r="L21" s="20" t="n">
        <v>0.67835447</v>
      </c>
      <c r="M21" s="18" t="n">
        <v>0</v>
      </c>
      <c r="N21" s="20" t="n">
        <v>0</v>
      </c>
      <c r="O21" s="18" t="s">
        <v>309</v>
      </c>
      <c r="P21" s="20" t="s">
        <v>309</v>
      </c>
      <c r="Q21" s="18" t="n">
        <v>0</v>
      </c>
      <c r="R21" s="20" t="n">
        <v>0</v>
      </c>
      <c r="S21" s="18" t="n">
        <v>0.11508674</v>
      </c>
      <c r="T21" s="20" t="n">
        <v>0.04607331</v>
      </c>
      <c r="U21" s="18" t="n">
        <v>1.26613067</v>
      </c>
      <c r="V21" s="20" t="n">
        <v>0.17842845</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10.11497098</v>
      </c>
      <c r="F23" s="20" t="n">
        <v>0.42745273</v>
      </c>
      <c r="G23" s="18" t="n">
        <v>30.00075788</v>
      </c>
      <c r="H23" s="20" t="n">
        <v>0.56052037</v>
      </c>
      <c r="I23" s="18" t="n">
        <v>42.92244684</v>
      </c>
      <c r="J23" s="20" t="n">
        <v>0.61527942</v>
      </c>
      <c r="K23" s="18" t="n">
        <v>14.55895052</v>
      </c>
      <c r="L23" s="20" t="n">
        <v>0.4989671</v>
      </c>
      <c r="M23" s="18" t="n">
        <v>0</v>
      </c>
      <c r="N23" s="20" t="n">
        <v>0</v>
      </c>
      <c r="O23" s="18" t="s">
        <v>309</v>
      </c>
      <c r="P23" s="20" t="s">
        <v>309</v>
      </c>
      <c r="Q23" s="18" t="n">
        <v>0</v>
      </c>
      <c r="R23" s="20" t="n">
        <v>0</v>
      </c>
      <c r="S23" s="18" t="n">
        <v>0.03216176</v>
      </c>
      <c r="T23" s="20" t="n">
        <v>0.01590343</v>
      </c>
      <c r="U23" s="18" t="n">
        <v>2.37071201</v>
      </c>
      <c r="V23" s="20" t="n">
        <v>0.29421528</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7.00365761</v>
      </c>
      <c r="F25" s="20" t="n">
        <v>0.43094634</v>
      </c>
      <c r="G25" s="18" t="n">
        <v>11.91547421</v>
      </c>
      <c r="H25" s="20" t="n">
        <v>0.5711287</v>
      </c>
      <c r="I25" s="18" t="n">
        <v>60.26010017</v>
      </c>
      <c r="J25" s="20" t="n">
        <v>0.57687254</v>
      </c>
      <c r="K25" s="18" t="n">
        <v>19.36469811</v>
      </c>
      <c r="L25" s="20" t="n">
        <v>0.61006196</v>
      </c>
      <c r="M25" s="18" t="n">
        <v>0</v>
      </c>
      <c r="N25" s="20" t="n">
        <v>0</v>
      </c>
      <c r="O25" s="18" t="s">
        <v>309</v>
      </c>
      <c r="P25" s="20" t="s">
        <v>309</v>
      </c>
      <c r="Q25" s="18" t="n">
        <v>0</v>
      </c>
      <c r="R25" s="20" t="n">
        <v>0</v>
      </c>
      <c r="S25" s="18" t="n">
        <v>0.01647901</v>
      </c>
      <c r="T25" s="20" t="n">
        <v>0.01649453</v>
      </c>
      <c r="U25" s="18" t="n">
        <v>1.43959088</v>
      </c>
      <c r="V25" s="20" t="n">
        <v>0.15713379</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4.75396953</v>
      </c>
      <c r="F27" s="20" t="n">
        <v>0.36783003</v>
      </c>
      <c r="G27" s="18" t="n">
        <v>14.41234013</v>
      </c>
      <c r="H27" s="20" t="n">
        <v>0.60466645</v>
      </c>
      <c r="I27" s="18" t="n">
        <v>43.65098893</v>
      </c>
      <c r="J27" s="20" t="n">
        <v>0.75356777</v>
      </c>
      <c r="K27" s="18" t="n">
        <v>35.08208225</v>
      </c>
      <c r="L27" s="20" t="n">
        <v>0.7357650100000001</v>
      </c>
      <c r="M27" s="18" t="n">
        <v>0</v>
      </c>
      <c r="N27" s="20" t="n">
        <v>0</v>
      </c>
      <c r="O27" s="18" t="s">
        <v>309</v>
      </c>
      <c r="P27" s="20" t="s">
        <v>309</v>
      </c>
      <c r="Q27" s="18" t="n">
        <v>0</v>
      </c>
      <c r="R27" s="20" t="n">
        <v>0</v>
      </c>
      <c r="S27" s="18" t="n">
        <v>0.02914961</v>
      </c>
      <c r="T27" s="20" t="n">
        <v>0.02916068</v>
      </c>
      <c r="U27" s="18" t="n">
        <v>2.07146955</v>
      </c>
      <c r="V27" s="20" t="n">
        <v>0.25442644</v>
      </c>
    </row>
    <row r="28" spans="1:22">
      <c r="A28" s="15" t="s">
        <v>330</v>
      </c>
      <c r="B28" s="17" t="n">
        <v>7568</v>
      </c>
      <c r="C28" s="18">
        <f>(490.0/B28*100)</f>
        <v/>
      </c>
      <c r="D28" s="19" t="n">
        <v>7078</v>
      </c>
      <c r="E28" s="18" t="n">
        <v>12.12399283</v>
      </c>
      <c r="F28" s="20" t="n">
        <v>0.51817221</v>
      </c>
      <c r="G28" s="18" t="n">
        <v>28.07610976</v>
      </c>
      <c r="H28" s="20" t="n">
        <v>0.63737762</v>
      </c>
      <c r="I28" s="18" t="n">
        <v>39.84373041</v>
      </c>
      <c r="J28" s="20" t="n">
        <v>0.7028542</v>
      </c>
      <c r="K28" s="18" t="n">
        <v>17.72422738</v>
      </c>
      <c r="L28" s="20" t="n">
        <v>0.62913967</v>
      </c>
      <c r="M28" s="18" t="n">
        <v>0</v>
      </c>
      <c r="N28" s="20" t="n">
        <v>0</v>
      </c>
      <c r="O28" s="18" t="s">
        <v>309</v>
      </c>
      <c r="P28" s="20" t="s">
        <v>309</v>
      </c>
      <c r="Q28" s="18" t="n">
        <v>0.02513219</v>
      </c>
      <c r="R28" s="20" t="n">
        <v>0.01841396</v>
      </c>
      <c r="S28" s="18" t="n">
        <v>0.23593194</v>
      </c>
      <c r="T28" s="20" t="n">
        <v>0.07603175</v>
      </c>
      <c r="U28" s="18" t="n">
        <v>1.97087549</v>
      </c>
      <c r="V28" s="20" t="n">
        <v>0.20917936</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7.65592154</v>
      </c>
      <c r="F33" s="20" t="n">
        <v>0.43407905</v>
      </c>
      <c r="G33" s="18" t="n">
        <v>16.59277088</v>
      </c>
      <c r="H33" s="20" t="n">
        <v>0.53401628</v>
      </c>
      <c r="I33" s="18" t="n">
        <v>56.68658357</v>
      </c>
      <c r="J33" s="20" t="n">
        <v>0.81480527</v>
      </c>
      <c r="K33" s="18" t="n">
        <v>17.32520158</v>
      </c>
      <c r="L33" s="20" t="n">
        <v>0.5962589700000001</v>
      </c>
      <c r="M33" s="18" t="n">
        <v>0</v>
      </c>
      <c r="N33" s="20" t="n">
        <v>0</v>
      </c>
      <c r="O33" s="18" t="s">
        <v>309</v>
      </c>
      <c r="P33" s="20" t="s">
        <v>309</v>
      </c>
      <c r="Q33" s="18" t="n">
        <v>0</v>
      </c>
      <c r="R33" s="20" t="n">
        <v>0</v>
      </c>
      <c r="S33" s="18" t="n">
        <v>0.0393381</v>
      </c>
      <c r="T33" s="20" t="n">
        <v>0.02473515</v>
      </c>
      <c r="U33" s="18" t="n">
        <v>1.70018435</v>
      </c>
      <c r="V33" s="20" t="n">
        <v>0.20315534</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9.36113735</v>
      </c>
      <c r="F36" s="20" t="n">
        <v>0.48210625</v>
      </c>
      <c r="G36" s="18" t="n">
        <v>22.72752499</v>
      </c>
      <c r="H36" s="20" t="n">
        <v>0.63327857</v>
      </c>
      <c r="I36" s="18" t="n">
        <v>50.28244774</v>
      </c>
      <c r="J36" s="20" t="n">
        <v>0.77234315</v>
      </c>
      <c r="K36" s="18" t="n">
        <v>15.25621811</v>
      </c>
      <c r="L36" s="20" t="n">
        <v>0.58327403</v>
      </c>
      <c r="M36" s="18" t="n">
        <v>0</v>
      </c>
      <c r="N36" s="20" t="n">
        <v>0</v>
      </c>
      <c r="O36" s="18" t="s">
        <v>309</v>
      </c>
      <c r="P36" s="20" t="s">
        <v>309</v>
      </c>
      <c r="Q36" s="18" t="n">
        <v>0</v>
      </c>
      <c r="R36" s="20" t="n">
        <v>0</v>
      </c>
      <c r="S36" s="18" t="n">
        <v>0</v>
      </c>
      <c r="T36" s="20" t="n">
        <v>0</v>
      </c>
      <c r="U36" s="18" t="n">
        <v>2.37267181</v>
      </c>
      <c r="V36" s="20" t="n">
        <v>0.23683086</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0.29501063</v>
      </c>
      <c r="F40" s="20" t="n">
        <v>0.02671598</v>
      </c>
      <c r="G40" s="18" t="n">
        <v>0.83846716</v>
      </c>
      <c r="H40" s="20" t="n">
        <v>0.05199914</v>
      </c>
      <c r="I40" s="18" t="n">
        <v>1.91683461</v>
      </c>
      <c r="J40" s="20" t="n">
        <v>0.0873731</v>
      </c>
      <c r="K40" s="18" t="n">
        <v>0.7680887</v>
      </c>
      <c r="L40" s="20" t="n">
        <v>0.05288347</v>
      </c>
      <c r="M40" s="18" t="n">
        <v>0</v>
      </c>
      <c r="N40" s="20" t="n">
        <v>0</v>
      </c>
      <c r="O40" s="18" t="s">
        <v>309</v>
      </c>
      <c r="P40" s="20" t="s">
        <v>309</v>
      </c>
      <c r="Q40" s="18" t="n">
        <v>96.12960207</v>
      </c>
      <c r="R40" s="20" t="n">
        <v>0.13318888</v>
      </c>
      <c r="S40" s="18" t="n">
        <v>0.00528564</v>
      </c>
      <c r="T40" s="20" t="n">
        <v>0.00382128</v>
      </c>
      <c r="U40" s="18" t="n">
        <v>0.04671119</v>
      </c>
      <c r="V40" s="20" t="n">
        <v>0.01254933</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7.65722458</v>
      </c>
      <c r="F52" s="20" t="n">
        <v>0.3669214</v>
      </c>
      <c r="G52" s="18" t="n">
        <v>7.73921752</v>
      </c>
      <c r="H52" s="20" t="n">
        <v>0.40224519</v>
      </c>
      <c r="I52" s="18" t="n">
        <v>53.18205853</v>
      </c>
      <c r="J52" s="20" t="n">
        <v>0.75121913</v>
      </c>
      <c r="K52" s="18" t="n">
        <v>29.75277331</v>
      </c>
      <c r="L52" s="20" t="n">
        <v>0.69369654</v>
      </c>
      <c r="M52" s="18" t="n">
        <v>0</v>
      </c>
      <c r="N52" s="20" t="n">
        <v>0</v>
      </c>
      <c r="O52" s="18" t="s">
        <v>309</v>
      </c>
      <c r="P52" s="20" t="s">
        <v>309</v>
      </c>
      <c r="Q52" s="18" t="n">
        <v>0</v>
      </c>
      <c r="R52" s="20" t="n">
        <v>0</v>
      </c>
      <c r="S52" s="18" t="n">
        <v>0.12655831</v>
      </c>
      <c r="T52" s="20" t="n">
        <v>0.05636829</v>
      </c>
      <c r="U52" s="18" t="n">
        <v>1.54216774</v>
      </c>
      <c r="V52" s="20" t="n">
        <v>0.21679283</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11.57409499</v>
      </c>
      <c r="F54" s="20" t="n">
        <v>0.59637189</v>
      </c>
      <c r="G54" s="18" t="n">
        <v>15.85610377</v>
      </c>
      <c r="H54" s="20" t="n">
        <v>0.54775057</v>
      </c>
      <c r="I54" s="18" t="n">
        <v>35.24496457</v>
      </c>
      <c r="J54" s="20" t="n">
        <v>0.81679401</v>
      </c>
      <c r="K54" s="18" t="n">
        <v>30.81538966</v>
      </c>
      <c r="L54" s="20" t="n">
        <v>0.95847745</v>
      </c>
      <c r="M54" s="18" t="n">
        <v>0</v>
      </c>
      <c r="N54" s="20" t="n">
        <v>0</v>
      </c>
      <c r="O54" s="18" t="s">
        <v>309</v>
      </c>
      <c r="P54" s="20" t="s">
        <v>309</v>
      </c>
      <c r="Q54" s="18" t="n">
        <v>0</v>
      </c>
      <c r="R54" s="20" t="n">
        <v>0</v>
      </c>
      <c r="S54" s="18" t="n">
        <v>0.51734958</v>
      </c>
      <c r="T54" s="20" t="n">
        <v>0.1192064</v>
      </c>
      <c r="U54" s="18" t="n">
        <v>5.99209744</v>
      </c>
      <c r="V54" s="20" t="n">
        <v>0.37338891</v>
      </c>
    </row>
    <row r="55" spans="1:22">
      <c r="A55" s="15" t="s">
        <v>357</v>
      </c>
      <c r="B55" s="17" t="n">
        <v>5316</v>
      </c>
      <c r="C55" s="18">
        <f>(137.0/B55*100)</f>
        <v/>
      </c>
      <c r="D55" s="19" t="n">
        <v>5179</v>
      </c>
      <c r="E55" s="18" t="n">
        <v>19.78519193</v>
      </c>
      <c r="F55" s="20" t="n">
        <v>0.6659728</v>
      </c>
      <c r="G55" s="18" t="n">
        <v>16.9746002</v>
      </c>
      <c r="H55" s="20" t="n">
        <v>0.63660441</v>
      </c>
      <c r="I55" s="18" t="n">
        <v>48.08096601</v>
      </c>
      <c r="J55" s="20" t="n">
        <v>0.79562492</v>
      </c>
      <c r="K55" s="18" t="n">
        <v>12.19793987</v>
      </c>
      <c r="L55" s="20" t="n">
        <v>0.56270916</v>
      </c>
      <c r="M55" s="18" t="n">
        <v>0</v>
      </c>
      <c r="N55" s="20" t="n">
        <v>0</v>
      </c>
      <c r="O55" s="18" t="s">
        <v>309</v>
      </c>
      <c r="P55" s="20" t="s">
        <v>309</v>
      </c>
      <c r="Q55" s="18" t="n">
        <v>0</v>
      </c>
      <c r="R55" s="20" t="n">
        <v>0</v>
      </c>
      <c r="S55" s="18" t="n">
        <v>0.35713837</v>
      </c>
      <c r="T55" s="20" t="n">
        <v>0.10121042</v>
      </c>
      <c r="U55" s="18" t="n">
        <v>2.60416362</v>
      </c>
      <c r="V55" s="20" t="n">
        <v>0.25410643</v>
      </c>
    </row>
    <row r="56" spans="1:22">
      <c r="A56" s="15" t="s">
        <v>358</v>
      </c>
      <c r="B56" s="17" t="n">
        <v>5359</v>
      </c>
      <c r="C56" s="18">
        <f>(104.0/B56*100)</f>
        <v/>
      </c>
      <c r="D56" s="19" t="n">
        <v>5255</v>
      </c>
      <c r="E56" s="18" t="n">
        <v>6.61671307</v>
      </c>
      <c r="F56" s="20" t="n">
        <v>0.41460826</v>
      </c>
      <c r="G56" s="18" t="n">
        <v>6.42294379</v>
      </c>
      <c r="H56" s="20" t="n">
        <v>0.39878133</v>
      </c>
      <c r="I56" s="18" t="n">
        <v>58.48920087</v>
      </c>
      <c r="J56" s="20" t="n">
        <v>0.7150018299999999</v>
      </c>
      <c r="K56" s="18" t="n">
        <v>27.4312629</v>
      </c>
      <c r="L56" s="20" t="n">
        <v>0.72107666</v>
      </c>
      <c r="M56" s="18" t="n">
        <v>0</v>
      </c>
      <c r="N56" s="20" t="n">
        <v>0</v>
      </c>
      <c r="O56" s="18" t="s">
        <v>309</v>
      </c>
      <c r="P56" s="20" t="s">
        <v>309</v>
      </c>
      <c r="Q56" s="18" t="n">
        <v>0</v>
      </c>
      <c r="R56" s="20" t="n">
        <v>0</v>
      </c>
      <c r="S56" s="18" t="n">
        <v>0.06921592999999999</v>
      </c>
      <c r="T56" s="20" t="n">
        <v>0.03440038</v>
      </c>
      <c r="U56" s="18" t="n">
        <v>0.97066344</v>
      </c>
      <c r="V56" s="20" t="n">
        <v>0.16597021</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4.8462008</v>
      </c>
      <c r="F62" s="20" t="n">
        <v>0.32934872</v>
      </c>
      <c r="G62" s="18" t="n">
        <v>8.796342989999999</v>
      </c>
      <c r="H62" s="20" t="n">
        <v>0.44525187</v>
      </c>
      <c r="I62" s="18" t="n">
        <v>61.17929783</v>
      </c>
      <c r="J62" s="20" t="n">
        <v>0.71742616</v>
      </c>
      <c r="K62" s="18" t="n">
        <v>23.35488058</v>
      </c>
      <c r="L62" s="20" t="n">
        <v>0.62335377</v>
      </c>
      <c r="M62" s="18" t="n">
        <v>0</v>
      </c>
      <c r="N62" s="20" t="n">
        <v>0</v>
      </c>
      <c r="O62" s="18" t="s">
        <v>309</v>
      </c>
      <c r="P62" s="20" t="s">
        <v>309</v>
      </c>
      <c r="Q62" s="18" t="n">
        <v>0</v>
      </c>
      <c r="R62" s="20" t="n">
        <v>0</v>
      </c>
      <c r="S62" s="18" t="n">
        <v>0.11241056</v>
      </c>
      <c r="T62" s="20" t="n">
        <v>0.05026733</v>
      </c>
      <c r="U62" s="18" t="n">
        <v>1.71086725</v>
      </c>
      <c r="V62" s="20" t="n">
        <v>0.18510695</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9.70509023</v>
      </c>
      <c r="F64" s="20" t="n">
        <v>0.54714442</v>
      </c>
      <c r="G64" s="18" t="n">
        <v>17.34870772</v>
      </c>
      <c r="H64" s="20" t="n">
        <v>0.69166202</v>
      </c>
      <c r="I64" s="18" t="n">
        <v>47.97383698</v>
      </c>
      <c r="J64" s="20" t="n">
        <v>0.79303819</v>
      </c>
      <c r="K64" s="18" t="n">
        <v>21.50766505</v>
      </c>
      <c r="L64" s="20" t="n">
        <v>0.62755783</v>
      </c>
      <c r="M64" s="18" t="n">
        <v>0</v>
      </c>
      <c r="N64" s="20" t="n">
        <v>0</v>
      </c>
      <c r="O64" s="18" t="s">
        <v>309</v>
      </c>
      <c r="P64" s="20" t="s">
        <v>309</v>
      </c>
      <c r="Q64" s="18" t="n">
        <v>0.03667276</v>
      </c>
      <c r="R64" s="20" t="n">
        <v>0.03762267</v>
      </c>
      <c r="S64" s="18" t="n">
        <v>0</v>
      </c>
      <c r="T64" s="20" t="n">
        <v>0</v>
      </c>
      <c r="U64" s="18" t="n">
        <v>3.42802726</v>
      </c>
      <c r="V64" s="20" t="n">
        <v>0.36558171</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407</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0.91996701</v>
      </c>
      <c r="F9" s="20" t="n">
        <v>0.14383242</v>
      </c>
      <c r="G9" s="18" t="n">
        <v>5.97213322</v>
      </c>
      <c r="H9" s="20" t="n">
        <v>0.33545884</v>
      </c>
      <c r="I9" s="18" t="n">
        <v>25.31694691</v>
      </c>
      <c r="J9" s="20" t="n">
        <v>0.7156447500000001</v>
      </c>
      <c r="K9" s="18" t="n">
        <v>66.77807047</v>
      </c>
      <c r="L9" s="20" t="n">
        <v>0.7697260299999999</v>
      </c>
      <c r="M9" s="18" t="n">
        <v>0</v>
      </c>
      <c r="N9" s="20" t="n">
        <v>0</v>
      </c>
      <c r="O9" s="18" t="s">
        <v>309</v>
      </c>
      <c r="P9" s="20" t="s">
        <v>309</v>
      </c>
      <c r="Q9" s="18" t="n">
        <v>0</v>
      </c>
      <c r="R9" s="20" t="n">
        <v>0</v>
      </c>
      <c r="S9" s="18" t="n">
        <v>0</v>
      </c>
      <c r="T9" s="20" t="n">
        <v>0</v>
      </c>
      <c r="U9" s="18" t="n">
        <v>1.01288239</v>
      </c>
      <c r="V9" s="20" t="n">
        <v>0.15076023</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3.93139759</v>
      </c>
      <c r="F11" s="20" t="n">
        <v>0.2639656</v>
      </c>
      <c r="G11" s="18" t="n">
        <v>10.7799805</v>
      </c>
      <c r="H11" s="20" t="n">
        <v>0.40581333</v>
      </c>
      <c r="I11" s="18" t="n">
        <v>33.39483329</v>
      </c>
      <c r="J11" s="20" t="n">
        <v>0.7247407300000001</v>
      </c>
      <c r="K11" s="18" t="n">
        <v>49.50043621</v>
      </c>
      <c r="L11" s="20" t="n">
        <v>0.8135361800000001</v>
      </c>
      <c r="M11" s="18" t="n">
        <v>0</v>
      </c>
      <c r="N11" s="20" t="n">
        <v>0</v>
      </c>
      <c r="O11" s="18" t="s">
        <v>309</v>
      </c>
      <c r="P11" s="20" t="s">
        <v>309</v>
      </c>
      <c r="Q11" s="18" t="n">
        <v>0</v>
      </c>
      <c r="R11" s="20" t="n">
        <v>0</v>
      </c>
      <c r="S11" s="18" t="n">
        <v>0.12362132</v>
      </c>
      <c r="T11" s="20" t="n">
        <v>0.04118525</v>
      </c>
      <c r="U11" s="18" t="n">
        <v>2.26973109</v>
      </c>
      <c r="V11" s="20" t="n">
        <v>0.19749764</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1.04255605</v>
      </c>
      <c r="F16" s="20" t="n">
        <v>0.14112285</v>
      </c>
      <c r="G16" s="18" t="n">
        <v>3.11261349</v>
      </c>
      <c r="H16" s="20" t="n">
        <v>0.24874928</v>
      </c>
      <c r="I16" s="18" t="n">
        <v>23.9798505</v>
      </c>
      <c r="J16" s="20" t="n">
        <v>0.62784668</v>
      </c>
      <c r="K16" s="18" t="n">
        <v>70.36755780999999</v>
      </c>
      <c r="L16" s="20" t="n">
        <v>0.68788351</v>
      </c>
      <c r="M16" s="18" t="n">
        <v>0</v>
      </c>
      <c r="N16" s="20" t="n">
        <v>0</v>
      </c>
      <c r="O16" s="18" t="s">
        <v>309</v>
      </c>
      <c r="P16" s="20" t="s">
        <v>309</v>
      </c>
      <c r="Q16" s="18" t="n">
        <v>0</v>
      </c>
      <c r="R16" s="20" t="n">
        <v>0</v>
      </c>
      <c r="S16" s="18" t="n">
        <v>0.0360226</v>
      </c>
      <c r="T16" s="20" t="n">
        <v>0.0262053</v>
      </c>
      <c r="U16" s="18" t="n">
        <v>1.46139955</v>
      </c>
      <c r="V16" s="20" t="n">
        <v>0.14823188</v>
      </c>
    </row>
    <row r="17" spans="1:22">
      <c r="A17" s="15" t="s">
        <v>319</v>
      </c>
      <c r="B17" s="17" t="n">
        <v>6504</v>
      </c>
      <c r="C17" s="18">
        <f>(3097.0/B17*100)</f>
        <v/>
      </c>
      <c r="D17" s="19" t="n">
        <v>3407</v>
      </c>
      <c r="E17" s="18" t="n">
        <v>0.87063291</v>
      </c>
      <c r="F17" s="20" t="n">
        <v>0.16201019</v>
      </c>
      <c r="G17" s="18" t="n">
        <v>4.79967124</v>
      </c>
      <c r="H17" s="20" t="n">
        <v>0.43155553</v>
      </c>
      <c r="I17" s="18" t="n">
        <v>42.67889372</v>
      </c>
      <c r="J17" s="20" t="n">
        <v>0.84149381</v>
      </c>
      <c r="K17" s="18" t="n">
        <v>50.17387216</v>
      </c>
      <c r="L17" s="20" t="n">
        <v>0.93975022</v>
      </c>
      <c r="M17" s="18" t="n">
        <v>0</v>
      </c>
      <c r="N17" s="20" t="n">
        <v>0</v>
      </c>
      <c r="O17" s="18" t="s">
        <v>309</v>
      </c>
      <c r="P17" s="20" t="s">
        <v>309</v>
      </c>
      <c r="Q17" s="18" t="n">
        <v>0</v>
      </c>
      <c r="R17" s="20" t="n">
        <v>0</v>
      </c>
      <c r="S17" s="18" t="n">
        <v>0.02882915</v>
      </c>
      <c r="T17" s="20" t="n">
        <v>0.02626365</v>
      </c>
      <c r="U17" s="18" t="n">
        <v>1.44810083</v>
      </c>
      <c r="V17" s="20" t="n">
        <v>0.20306443</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1.93106222</v>
      </c>
      <c r="F21" s="20" t="n">
        <v>0.18116417</v>
      </c>
      <c r="G21" s="18" t="n">
        <v>6.32354306</v>
      </c>
      <c r="H21" s="20" t="n">
        <v>0.31809176</v>
      </c>
      <c r="I21" s="18" t="n">
        <v>37.08130638</v>
      </c>
      <c r="J21" s="20" t="n">
        <v>0.78956794</v>
      </c>
      <c r="K21" s="18" t="n">
        <v>53.48080883</v>
      </c>
      <c r="L21" s="20" t="n">
        <v>0.79161788</v>
      </c>
      <c r="M21" s="18" t="n">
        <v>0</v>
      </c>
      <c r="N21" s="20" t="n">
        <v>0</v>
      </c>
      <c r="O21" s="18" t="s">
        <v>309</v>
      </c>
      <c r="P21" s="20" t="s">
        <v>309</v>
      </c>
      <c r="Q21" s="18" t="n">
        <v>0</v>
      </c>
      <c r="R21" s="20" t="n">
        <v>0</v>
      </c>
      <c r="S21" s="18" t="n">
        <v>0.02966374</v>
      </c>
      <c r="T21" s="20" t="n">
        <v>0.01774549</v>
      </c>
      <c r="U21" s="18" t="n">
        <v>1.15361576</v>
      </c>
      <c r="V21" s="20" t="n">
        <v>0.18036741</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2.56070382</v>
      </c>
      <c r="F23" s="20" t="n">
        <v>0.20552389</v>
      </c>
      <c r="G23" s="18" t="n">
        <v>10.30785368</v>
      </c>
      <c r="H23" s="20" t="n">
        <v>0.49578975</v>
      </c>
      <c r="I23" s="18" t="n">
        <v>36.58615082</v>
      </c>
      <c r="J23" s="20" t="n">
        <v>0.71216402</v>
      </c>
      <c r="K23" s="18" t="n">
        <v>47.64486724</v>
      </c>
      <c r="L23" s="20" t="n">
        <v>0.73819759</v>
      </c>
      <c r="M23" s="18" t="n">
        <v>0</v>
      </c>
      <c r="N23" s="20" t="n">
        <v>0</v>
      </c>
      <c r="O23" s="18" t="s">
        <v>309</v>
      </c>
      <c r="P23" s="20" t="s">
        <v>309</v>
      </c>
      <c r="Q23" s="18" t="n">
        <v>0</v>
      </c>
      <c r="R23" s="20" t="n">
        <v>0</v>
      </c>
      <c r="S23" s="18" t="n">
        <v>0.03676627</v>
      </c>
      <c r="T23" s="20" t="n">
        <v>0.01487366</v>
      </c>
      <c r="U23" s="18" t="n">
        <v>2.86365816</v>
      </c>
      <c r="V23" s="20" t="n">
        <v>0.3131618</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1.41785447</v>
      </c>
      <c r="F25" s="20" t="n">
        <v>0.19038848</v>
      </c>
      <c r="G25" s="18" t="n">
        <v>2.90600389</v>
      </c>
      <c r="H25" s="20" t="n">
        <v>0.22205503</v>
      </c>
      <c r="I25" s="18" t="n">
        <v>37.77831154</v>
      </c>
      <c r="J25" s="20" t="n">
        <v>0.66227813</v>
      </c>
      <c r="K25" s="18" t="n">
        <v>56.1244864</v>
      </c>
      <c r="L25" s="20" t="n">
        <v>0.66985552</v>
      </c>
      <c r="M25" s="18" t="n">
        <v>0</v>
      </c>
      <c r="N25" s="20" t="n">
        <v>0</v>
      </c>
      <c r="O25" s="18" t="s">
        <v>309</v>
      </c>
      <c r="P25" s="20" t="s">
        <v>309</v>
      </c>
      <c r="Q25" s="18" t="n">
        <v>0</v>
      </c>
      <c r="R25" s="20" t="n">
        <v>0</v>
      </c>
      <c r="S25" s="18" t="n">
        <v>0.07192785</v>
      </c>
      <c r="T25" s="20" t="n">
        <v>0.0361192</v>
      </c>
      <c r="U25" s="18" t="n">
        <v>1.70141585</v>
      </c>
      <c r="V25" s="20" t="n">
        <v>0.19408001</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1.343764</v>
      </c>
      <c r="F27" s="20" t="n">
        <v>0.20923574</v>
      </c>
      <c r="G27" s="18" t="n">
        <v>6.74721638</v>
      </c>
      <c r="H27" s="20" t="n">
        <v>0.41124367</v>
      </c>
      <c r="I27" s="18" t="n">
        <v>37.93893482</v>
      </c>
      <c r="J27" s="20" t="n">
        <v>0.91589836</v>
      </c>
      <c r="K27" s="18" t="n">
        <v>51.80497328</v>
      </c>
      <c r="L27" s="20" t="n">
        <v>0.9131393</v>
      </c>
      <c r="M27" s="18" t="n">
        <v>0</v>
      </c>
      <c r="N27" s="20" t="n">
        <v>0</v>
      </c>
      <c r="O27" s="18" t="s">
        <v>309</v>
      </c>
      <c r="P27" s="20" t="s">
        <v>309</v>
      </c>
      <c r="Q27" s="18" t="n">
        <v>0</v>
      </c>
      <c r="R27" s="20" t="n">
        <v>0</v>
      </c>
      <c r="S27" s="18" t="n">
        <v>0.09045213000000001</v>
      </c>
      <c r="T27" s="20" t="n">
        <v>0.05202601</v>
      </c>
      <c r="U27" s="18" t="n">
        <v>2.07465939</v>
      </c>
      <c r="V27" s="20" t="n">
        <v>0.24975421</v>
      </c>
    </row>
    <row r="28" spans="1:22">
      <c r="A28" s="15" t="s">
        <v>330</v>
      </c>
      <c r="B28" s="17" t="n">
        <v>7568</v>
      </c>
      <c r="C28" s="18">
        <f>(490.0/B28*100)</f>
        <v/>
      </c>
      <c r="D28" s="19" t="n">
        <v>7078</v>
      </c>
      <c r="E28" s="18" t="n">
        <v>5.05207271</v>
      </c>
      <c r="F28" s="20" t="n">
        <v>0.32849826</v>
      </c>
      <c r="G28" s="18" t="n">
        <v>14.18405206</v>
      </c>
      <c r="H28" s="20" t="n">
        <v>0.48839464</v>
      </c>
      <c r="I28" s="18" t="n">
        <v>36.19652793</v>
      </c>
      <c r="J28" s="20" t="n">
        <v>0.59420781</v>
      </c>
      <c r="K28" s="18" t="n">
        <v>42.73799058</v>
      </c>
      <c r="L28" s="20" t="n">
        <v>0.72718477</v>
      </c>
      <c r="M28" s="18" t="n">
        <v>0</v>
      </c>
      <c r="N28" s="20" t="n">
        <v>0</v>
      </c>
      <c r="O28" s="18" t="s">
        <v>309</v>
      </c>
      <c r="P28" s="20" t="s">
        <v>309</v>
      </c>
      <c r="Q28" s="18" t="n">
        <v>0.02513219</v>
      </c>
      <c r="R28" s="20" t="n">
        <v>0.01841396</v>
      </c>
      <c r="S28" s="18" t="n">
        <v>0.20488699</v>
      </c>
      <c r="T28" s="20" t="n">
        <v>0.05429277</v>
      </c>
      <c r="U28" s="18" t="n">
        <v>1.59933753</v>
      </c>
      <c r="V28" s="20" t="n">
        <v>0.17318089</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3.46032741</v>
      </c>
      <c r="F33" s="20" t="n">
        <v>0.24514141</v>
      </c>
      <c r="G33" s="18" t="n">
        <v>8.926034639999999</v>
      </c>
      <c r="H33" s="20" t="n">
        <v>0.36802615</v>
      </c>
      <c r="I33" s="18" t="n">
        <v>44.29648143</v>
      </c>
      <c r="J33" s="20" t="n">
        <v>0.69559715</v>
      </c>
      <c r="K33" s="18" t="n">
        <v>41.25395624</v>
      </c>
      <c r="L33" s="20" t="n">
        <v>0.7920330799999999</v>
      </c>
      <c r="M33" s="18" t="n">
        <v>0</v>
      </c>
      <c r="N33" s="20" t="n">
        <v>0</v>
      </c>
      <c r="O33" s="18" t="s">
        <v>309</v>
      </c>
      <c r="P33" s="20" t="s">
        <v>309</v>
      </c>
      <c r="Q33" s="18" t="n">
        <v>0</v>
      </c>
      <c r="R33" s="20" t="n">
        <v>0</v>
      </c>
      <c r="S33" s="18" t="n">
        <v>0.07549488</v>
      </c>
      <c r="T33" s="20" t="n">
        <v>0.04425283</v>
      </c>
      <c r="U33" s="18" t="n">
        <v>1.98770539</v>
      </c>
      <c r="V33" s="20" t="n">
        <v>0.22735406</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2.32442227</v>
      </c>
      <c r="F36" s="20" t="n">
        <v>0.24802774</v>
      </c>
      <c r="G36" s="18" t="n">
        <v>7.1080664</v>
      </c>
      <c r="H36" s="20" t="n">
        <v>0.39938279</v>
      </c>
      <c r="I36" s="18" t="n">
        <v>38.95171636</v>
      </c>
      <c r="J36" s="20" t="n">
        <v>0.74675508</v>
      </c>
      <c r="K36" s="18" t="n">
        <v>49.36825086</v>
      </c>
      <c r="L36" s="20" t="n">
        <v>0.80803963</v>
      </c>
      <c r="M36" s="18" t="n">
        <v>0</v>
      </c>
      <c r="N36" s="20" t="n">
        <v>0</v>
      </c>
      <c r="O36" s="18" t="s">
        <v>309</v>
      </c>
      <c r="P36" s="20" t="s">
        <v>309</v>
      </c>
      <c r="Q36" s="18" t="n">
        <v>0</v>
      </c>
      <c r="R36" s="20" t="n">
        <v>0</v>
      </c>
      <c r="S36" s="18" t="n">
        <v>0</v>
      </c>
      <c r="T36" s="20" t="n">
        <v>0</v>
      </c>
      <c r="U36" s="18" t="n">
        <v>2.24754411</v>
      </c>
      <c r="V36" s="20" t="n">
        <v>0.26621741</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0.08015435999999999</v>
      </c>
      <c r="F40" s="20" t="n">
        <v>0.01538768</v>
      </c>
      <c r="G40" s="18" t="n">
        <v>0.37608405</v>
      </c>
      <c r="H40" s="20" t="n">
        <v>0.03131844</v>
      </c>
      <c r="I40" s="18" t="n">
        <v>2.07919054</v>
      </c>
      <c r="J40" s="20" t="n">
        <v>0.08536626999999999</v>
      </c>
      <c r="K40" s="18" t="n">
        <v>1.28427218</v>
      </c>
      <c r="L40" s="20" t="n">
        <v>0.06817980999999999</v>
      </c>
      <c r="M40" s="18" t="n">
        <v>0</v>
      </c>
      <c r="N40" s="20" t="n">
        <v>0</v>
      </c>
      <c r="O40" s="18" t="s">
        <v>309</v>
      </c>
      <c r="P40" s="20" t="s">
        <v>309</v>
      </c>
      <c r="Q40" s="18" t="n">
        <v>96.12960207</v>
      </c>
      <c r="R40" s="20" t="n">
        <v>0.13318888</v>
      </c>
      <c r="S40" s="18" t="n">
        <v>0.00253407</v>
      </c>
      <c r="T40" s="20" t="n">
        <v>0.0025382</v>
      </c>
      <c r="U40" s="18" t="n">
        <v>0.04816274</v>
      </c>
      <c r="V40" s="20" t="n">
        <v>0.01309356</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2.91822112</v>
      </c>
      <c r="F52" s="20" t="n">
        <v>0.29585498</v>
      </c>
      <c r="G52" s="18" t="n">
        <v>3.87279335</v>
      </c>
      <c r="H52" s="20" t="n">
        <v>0.30569793</v>
      </c>
      <c r="I52" s="18" t="n">
        <v>44.09166529</v>
      </c>
      <c r="J52" s="20" t="n">
        <v>0.80378191</v>
      </c>
      <c r="K52" s="18" t="n">
        <v>47.70837714</v>
      </c>
      <c r="L52" s="20" t="n">
        <v>0.8484647400000001</v>
      </c>
      <c r="M52" s="18" t="n">
        <v>0</v>
      </c>
      <c r="N52" s="20" t="n">
        <v>0</v>
      </c>
      <c r="O52" s="18" t="s">
        <v>309</v>
      </c>
      <c r="P52" s="20" t="s">
        <v>309</v>
      </c>
      <c r="Q52" s="18" t="n">
        <v>0</v>
      </c>
      <c r="R52" s="20" t="n">
        <v>0</v>
      </c>
      <c r="S52" s="18" t="n">
        <v>0.05639499</v>
      </c>
      <c r="T52" s="20" t="n">
        <v>0.03319306</v>
      </c>
      <c r="U52" s="18" t="n">
        <v>1.35254811</v>
      </c>
      <c r="V52" s="20" t="n">
        <v>0.1856352</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6.816871</v>
      </c>
      <c r="F54" s="20" t="n">
        <v>0.4289515</v>
      </c>
      <c r="G54" s="18" t="n">
        <v>10.17503533</v>
      </c>
      <c r="H54" s="20" t="n">
        <v>0.54416734</v>
      </c>
      <c r="I54" s="18" t="n">
        <v>23.17325333</v>
      </c>
      <c r="J54" s="20" t="n">
        <v>0.69733561</v>
      </c>
      <c r="K54" s="18" t="n">
        <v>54.41057112</v>
      </c>
      <c r="L54" s="20" t="n">
        <v>1.06631047</v>
      </c>
      <c r="M54" s="18" t="n">
        <v>0</v>
      </c>
      <c r="N54" s="20" t="n">
        <v>0</v>
      </c>
      <c r="O54" s="18" t="s">
        <v>309</v>
      </c>
      <c r="P54" s="20" t="s">
        <v>309</v>
      </c>
      <c r="Q54" s="18" t="n">
        <v>0</v>
      </c>
      <c r="R54" s="20" t="n">
        <v>0</v>
      </c>
      <c r="S54" s="18" t="n">
        <v>0.49059088</v>
      </c>
      <c r="T54" s="20" t="n">
        <v>0.10100859</v>
      </c>
      <c r="U54" s="18" t="n">
        <v>4.93367833</v>
      </c>
      <c r="V54" s="20" t="n">
        <v>0.35766347</v>
      </c>
    </row>
    <row r="55" spans="1:22">
      <c r="A55" s="15" t="s">
        <v>357</v>
      </c>
      <c r="B55" s="17" t="n">
        <v>5316</v>
      </c>
      <c r="C55" s="18">
        <f>(137.0/B55*100)</f>
        <v/>
      </c>
      <c r="D55" s="19" t="n">
        <v>5179</v>
      </c>
      <c r="E55" s="18" t="n">
        <v>9.59028724</v>
      </c>
      <c r="F55" s="20" t="n">
        <v>0.49350986</v>
      </c>
      <c r="G55" s="18" t="n">
        <v>10.7162901</v>
      </c>
      <c r="H55" s="20" t="n">
        <v>0.50400791</v>
      </c>
      <c r="I55" s="18" t="n">
        <v>41.48114265</v>
      </c>
      <c r="J55" s="20" t="n">
        <v>0.76195564</v>
      </c>
      <c r="K55" s="18" t="n">
        <v>34.98514763</v>
      </c>
      <c r="L55" s="20" t="n">
        <v>0.79158228</v>
      </c>
      <c r="M55" s="18" t="n">
        <v>0</v>
      </c>
      <c r="N55" s="20" t="n">
        <v>0</v>
      </c>
      <c r="O55" s="18" t="s">
        <v>309</v>
      </c>
      <c r="P55" s="20" t="s">
        <v>309</v>
      </c>
      <c r="Q55" s="18" t="n">
        <v>0</v>
      </c>
      <c r="R55" s="20" t="n">
        <v>0</v>
      </c>
      <c r="S55" s="18" t="n">
        <v>0.24070586</v>
      </c>
      <c r="T55" s="20" t="n">
        <v>0.07748702</v>
      </c>
      <c r="U55" s="18" t="n">
        <v>2.98642652</v>
      </c>
      <c r="V55" s="20" t="n">
        <v>0.27800861</v>
      </c>
    </row>
    <row r="56" spans="1:22">
      <c r="A56" s="15" t="s">
        <v>358</v>
      </c>
      <c r="B56" s="17" t="n">
        <v>5359</v>
      </c>
      <c r="C56" s="18">
        <f>(104.0/B56*100)</f>
        <v/>
      </c>
      <c r="D56" s="19" t="n">
        <v>5255</v>
      </c>
      <c r="E56" s="18" t="n">
        <v>2.98030517</v>
      </c>
      <c r="F56" s="20" t="n">
        <v>0.28818562</v>
      </c>
      <c r="G56" s="18" t="n">
        <v>3.6300111</v>
      </c>
      <c r="H56" s="20" t="n">
        <v>0.30561422</v>
      </c>
      <c r="I56" s="18" t="n">
        <v>50.84983341</v>
      </c>
      <c r="J56" s="20" t="n">
        <v>0.71461405</v>
      </c>
      <c r="K56" s="18" t="n">
        <v>41.29625632</v>
      </c>
      <c r="L56" s="20" t="n">
        <v>0.79007479</v>
      </c>
      <c r="M56" s="18" t="n">
        <v>0</v>
      </c>
      <c r="N56" s="20" t="n">
        <v>0</v>
      </c>
      <c r="O56" s="18" t="s">
        <v>309</v>
      </c>
      <c r="P56" s="20" t="s">
        <v>309</v>
      </c>
      <c r="Q56" s="18" t="n">
        <v>0</v>
      </c>
      <c r="R56" s="20" t="n">
        <v>0</v>
      </c>
      <c r="S56" s="18" t="n">
        <v>0.12667703</v>
      </c>
      <c r="T56" s="20" t="n">
        <v>0.04889488</v>
      </c>
      <c r="U56" s="18" t="n">
        <v>1.11691696</v>
      </c>
      <c r="V56" s="20" t="n">
        <v>0.1754126</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1.59992714</v>
      </c>
      <c r="F62" s="20" t="n">
        <v>0.19287723</v>
      </c>
      <c r="G62" s="18" t="n">
        <v>5.08696128</v>
      </c>
      <c r="H62" s="20" t="n">
        <v>0.30657562</v>
      </c>
      <c r="I62" s="18" t="n">
        <v>48.95493579</v>
      </c>
      <c r="J62" s="20" t="n">
        <v>0.65244046</v>
      </c>
      <c r="K62" s="18" t="n">
        <v>42.10307078</v>
      </c>
      <c r="L62" s="20" t="n">
        <v>0.69999825</v>
      </c>
      <c r="M62" s="18" t="n">
        <v>0</v>
      </c>
      <c r="N62" s="20" t="n">
        <v>0</v>
      </c>
      <c r="O62" s="18" t="s">
        <v>309</v>
      </c>
      <c r="P62" s="20" t="s">
        <v>309</v>
      </c>
      <c r="Q62" s="18" t="n">
        <v>0</v>
      </c>
      <c r="R62" s="20" t="n">
        <v>0</v>
      </c>
      <c r="S62" s="18" t="n">
        <v>0.15747102</v>
      </c>
      <c r="T62" s="20" t="n">
        <v>0.05951062</v>
      </c>
      <c r="U62" s="18" t="n">
        <v>2.09763399</v>
      </c>
      <c r="V62" s="20" t="n">
        <v>0.19599895</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4.76317248</v>
      </c>
      <c r="F64" s="20" t="n">
        <v>0.38285588</v>
      </c>
      <c r="G64" s="18" t="n">
        <v>9.73417723</v>
      </c>
      <c r="H64" s="20" t="n">
        <v>0.50980224</v>
      </c>
      <c r="I64" s="18" t="n">
        <v>45.17387928</v>
      </c>
      <c r="J64" s="20" t="n">
        <v>0.96315755</v>
      </c>
      <c r="K64" s="18" t="n">
        <v>37.28024391</v>
      </c>
      <c r="L64" s="20" t="n">
        <v>0.85991921</v>
      </c>
      <c r="M64" s="18" t="n">
        <v>0</v>
      </c>
      <c r="N64" s="20" t="n">
        <v>0</v>
      </c>
      <c r="O64" s="18" t="s">
        <v>309</v>
      </c>
      <c r="P64" s="20" t="s">
        <v>309</v>
      </c>
      <c r="Q64" s="18" t="n">
        <v>0.03667276</v>
      </c>
      <c r="R64" s="20" t="n">
        <v>0.03762267</v>
      </c>
      <c r="S64" s="18" t="n">
        <v>0.05769863</v>
      </c>
      <c r="T64" s="20" t="n">
        <v>0.03622737</v>
      </c>
      <c r="U64" s="18" t="n">
        <v>2.95415571</v>
      </c>
      <c r="V64" s="20" t="n">
        <v>0.32360746</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408</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0.17696373</v>
      </c>
      <c r="F9" s="20" t="n">
        <v>0.06212271</v>
      </c>
      <c r="G9" s="18" t="n">
        <v>0.34150836</v>
      </c>
      <c r="H9" s="20" t="n">
        <v>0.07913776</v>
      </c>
      <c r="I9" s="18" t="n">
        <v>2.35030334</v>
      </c>
      <c r="J9" s="20" t="n">
        <v>0.2491836</v>
      </c>
      <c r="K9" s="18" t="n">
        <v>96.07365759</v>
      </c>
      <c r="L9" s="20" t="n">
        <v>0.30553376</v>
      </c>
      <c r="M9" s="18" t="n">
        <v>0</v>
      </c>
      <c r="N9" s="20" t="n">
        <v>0</v>
      </c>
      <c r="O9" s="18" t="s">
        <v>309</v>
      </c>
      <c r="P9" s="20" t="s">
        <v>309</v>
      </c>
      <c r="Q9" s="18" t="n">
        <v>0</v>
      </c>
      <c r="R9" s="20" t="n">
        <v>0</v>
      </c>
      <c r="S9" s="18" t="n">
        <v>0.11396734</v>
      </c>
      <c r="T9" s="20" t="n">
        <v>0.0523318</v>
      </c>
      <c r="U9" s="18" t="n">
        <v>0.94359964</v>
      </c>
      <c r="V9" s="20" t="n">
        <v>0.14635442</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0.91307233</v>
      </c>
      <c r="F11" s="20" t="n">
        <v>0.13848633</v>
      </c>
      <c r="G11" s="18" t="n">
        <v>0.90687517</v>
      </c>
      <c r="H11" s="20" t="n">
        <v>0.16274891</v>
      </c>
      <c r="I11" s="18" t="n">
        <v>3.2254976</v>
      </c>
      <c r="J11" s="20" t="n">
        <v>0.2446731</v>
      </c>
      <c r="K11" s="18" t="n">
        <v>92.1991627</v>
      </c>
      <c r="L11" s="20" t="n">
        <v>0.41035109</v>
      </c>
      <c r="M11" s="18" t="n">
        <v>0</v>
      </c>
      <c r="N11" s="20" t="n">
        <v>0</v>
      </c>
      <c r="O11" s="18" t="s">
        <v>309</v>
      </c>
      <c r="P11" s="20" t="s">
        <v>309</v>
      </c>
      <c r="Q11" s="18" t="n">
        <v>0</v>
      </c>
      <c r="R11" s="20" t="n">
        <v>0</v>
      </c>
      <c r="S11" s="18" t="n">
        <v>0.19855839</v>
      </c>
      <c r="T11" s="20" t="n">
        <v>0.05979361</v>
      </c>
      <c r="U11" s="18" t="n">
        <v>2.55683381</v>
      </c>
      <c r="V11" s="20" t="n">
        <v>0.21471223</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0.28278935</v>
      </c>
      <c r="F16" s="20" t="n">
        <v>0.07791552</v>
      </c>
      <c r="G16" s="18" t="n">
        <v>0.46020483</v>
      </c>
      <c r="H16" s="20" t="n">
        <v>0.08857509</v>
      </c>
      <c r="I16" s="18" t="n">
        <v>1.90782915</v>
      </c>
      <c r="J16" s="20" t="n">
        <v>0.2083578</v>
      </c>
      <c r="K16" s="18" t="n">
        <v>95.85874325</v>
      </c>
      <c r="L16" s="20" t="n">
        <v>0.29148681</v>
      </c>
      <c r="M16" s="18" t="n">
        <v>0</v>
      </c>
      <c r="N16" s="20" t="n">
        <v>0</v>
      </c>
      <c r="O16" s="18" t="s">
        <v>309</v>
      </c>
      <c r="P16" s="20" t="s">
        <v>309</v>
      </c>
      <c r="Q16" s="18" t="n">
        <v>0</v>
      </c>
      <c r="R16" s="20" t="n">
        <v>0</v>
      </c>
      <c r="S16" s="18" t="n">
        <v>0.1229199</v>
      </c>
      <c r="T16" s="20" t="n">
        <v>0.05160616</v>
      </c>
      <c r="U16" s="18" t="n">
        <v>1.36751351</v>
      </c>
      <c r="V16" s="20" t="n">
        <v>0.1644019</v>
      </c>
    </row>
    <row r="17" spans="1:22">
      <c r="A17" s="15" t="s">
        <v>319</v>
      </c>
      <c r="B17" s="17" t="n">
        <v>6504</v>
      </c>
      <c r="C17" s="18">
        <f>(3097.0/B17*100)</f>
        <v/>
      </c>
      <c r="D17" s="19" t="n">
        <v>3407</v>
      </c>
      <c r="E17" s="18" t="n">
        <v>0.38984982</v>
      </c>
      <c r="F17" s="20" t="n">
        <v>0.09996982</v>
      </c>
      <c r="G17" s="18" t="n">
        <v>2.93901887</v>
      </c>
      <c r="H17" s="20" t="n">
        <v>0.32802645</v>
      </c>
      <c r="I17" s="18" t="n">
        <v>9.418583979999999</v>
      </c>
      <c r="J17" s="20" t="n">
        <v>0.58062107</v>
      </c>
      <c r="K17" s="18" t="n">
        <v>85.40528623</v>
      </c>
      <c r="L17" s="20" t="n">
        <v>0.71649414</v>
      </c>
      <c r="M17" s="18" t="n">
        <v>0</v>
      </c>
      <c r="N17" s="20" t="n">
        <v>0</v>
      </c>
      <c r="O17" s="18" t="s">
        <v>309</v>
      </c>
      <c r="P17" s="20" t="s">
        <v>309</v>
      </c>
      <c r="Q17" s="18" t="n">
        <v>0</v>
      </c>
      <c r="R17" s="20" t="n">
        <v>0</v>
      </c>
      <c r="S17" s="18" t="n">
        <v>0.09029748</v>
      </c>
      <c r="T17" s="20" t="n">
        <v>0.05493574</v>
      </c>
      <c r="U17" s="18" t="n">
        <v>1.75696362</v>
      </c>
      <c r="V17" s="20" t="n">
        <v>0.22754045</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0.54798495</v>
      </c>
      <c r="F21" s="20" t="n">
        <v>0.10492877</v>
      </c>
      <c r="G21" s="18" t="n">
        <v>1.255647</v>
      </c>
      <c r="H21" s="20" t="n">
        <v>0.15097414</v>
      </c>
      <c r="I21" s="18" t="n">
        <v>9.25358374</v>
      </c>
      <c r="J21" s="20" t="n">
        <v>0.43639191</v>
      </c>
      <c r="K21" s="18" t="n">
        <v>87.77393244</v>
      </c>
      <c r="L21" s="20" t="n">
        <v>0.51917366</v>
      </c>
      <c r="M21" s="18" t="n">
        <v>0</v>
      </c>
      <c r="N21" s="20" t="n">
        <v>0</v>
      </c>
      <c r="O21" s="18" t="s">
        <v>309</v>
      </c>
      <c r="P21" s="20" t="s">
        <v>309</v>
      </c>
      <c r="Q21" s="18" t="n">
        <v>0</v>
      </c>
      <c r="R21" s="20" t="n">
        <v>0</v>
      </c>
      <c r="S21" s="18" t="n">
        <v>0.04438791</v>
      </c>
      <c r="T21" s="20" t="n">
        <v>0.03049712</v>
      </c>
      <c r="U21" s="18" t="n">
        <v>1.12446397</v>
      </c>
      <c r="V21" s="20" t="n">
        <v>0.15829343</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0.50959303</v>
      </c>
      <c r="F23" s="20" t="n">
        <v>0.11201653</v>
      </c>
      <c r="G23" s="18" t="n">
        <v>2.51008324</v>
      </c>
      <c r="H23" s="20" t="n">
        <v>0.27054783</v>
      </c>
      <c r="I23" s="18" t="n">
        <v>17.00358537</v>
      </c>
      <c r="J23" s="20" t="n">
        <v>0.43224355</v>
      </c>
      <c r="K23" s="18" t="n">
        <v>77.23700911</v>
      </c>
      <c r="L23" s="20" t="n">
        <v>0.65328634</v>
      </c>
      <c r="M23" s="18" t="n">
        <v>0</v>
      </c>
      <c r="N23" s="20" t="n">
        <v>0</v>
      </c>
      <c r="O23" s="18" t="s">
        <v>309</v>
      </c>
      <c r="P23" s="20" t="s">
        <v>309</v>
      </c>
      <c r="Q23" s="18" t="n">
        <v>0</v>
      </c>
      <c r="R23" s="20" t="n">
        <v>0</v>
      </c>
      <c r="S23" s="18" t="n">
        <v>0.0562028</v>
      </c>
      <c r="T23" s="20" t="n">
        <v>0.02724851</v>
      </c>
      <c r="U23" s="18" t="n">
        <v>2.68352645</v>
      </c>
      <c r="V23" s="20" t="n">
        <v>0.31364298</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1.91229675</v>
      </c>
      <c r="F25" s="20" t="n">
        <v>0.19686851</v>
      </c>
      <c r="G25" s="18" t="n">
        <v>9.51509566</v>
      </c>
      <c r="H25" s="20" t="n">
        <v>0.40507985</v>
      </c>
      <c r="I25" s="18" t="n">
        <v>23.87300621</v>
      </c>
      <c r="J25" s="20" t="n">
        <v>0.59369308</v>
      </c>
      <c r="K25" s="18" t="n">
        <v>62.16035032</v>
      </c>
      <c r="L25" s="20" t="n">
        <v>0.66724527</v>
      </c>
      <c r="M25" s="18" t="n">
        <v>0</v>
      </c>
      <c r="N25" s="20" t="n">
        <v>0</v>
      </c>
      <c r="O25" s="18" t="s">
        <v>309</v>
      </c>
      <c r="P25" s="20" t="s">
        <v>309</v>
      </c>
      <c r="Q25" s="18" t="n">
        <v>0</v>
      </c>
      <c r="R25" s="20" t="n">
        <v>0</v>
      </c>
      <c r="S25" s="18" t="n">
        <v>0.02949387</v>
      </c>
      <c r="T25" s="20" t="n">
        <v>0.0209966</v>
      </c>
      <c r="U25" s="18" t="n">
        <v>2.50975718</v>
      </c>
      <c r="V25" s="20" t="n">
        <v>0.20567588</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1.09598236</v>
      </c>
      <c r="F27" s="20" t="n">
        <v>0.17967218</v>
      </c>
      <c r="G27" s="18" t="n">
        <v>3.18261263</v>
      </c>
      <c r="H27" s="20" t="n">
        <v>0.30845722</v>
      </c>
      <c r="I27" s="18" t="n">
        <v>10.9639865</v>
      </c>
      <c r="J27" s="20" t="n">
        <v>0.53193304</v>
      </c>
      <c r="K27" s="18" t="n">
        <v>82.40397774</v>
      </c>
      <c r="L27" s="20" t="n">
        <v>0.63867102</v>
      </c>
      <c r="M27" s="18" t="n">
        <v>0</v>
      </c>
      <c r="N27" s="20" t="n">
        <v>0</v>
      </c>
      <c r="O27" s="18" t="s">
        <v>309</v>
      </c>
      <c r="P27" s="20" t="s">
        <v>309</v>
      </c>
      <c r="Q27" s="18" t="n">
        <v>0</v>
      </c>
      <c r="R27" s="20" t="n">
        <v>0</v>
      </c>
      <c r="S27" s="18" t="n">
        <v>0.05910901</v>
      </c>
      <c r="T27" s="20" t="n">
        <v>0.0416878</v>
      </c>
      <c r="U27" s="18" t="n">
        <v>2.29433176</v>
      </c>
      <c r="V27" s="20" t="n">
        <v>0.27171385</v>
      </c>
    </row>
    <row r="28" spans="1:22">
      <c r="A28" s="15" t="s">
        <v>330</v>
      </c>
      <c r="B28" s="17" t="n">
        <v>7568</v>
      </c>
      <c r="C28" s="18">
        <f>(490.0/B28*100)</f>
        <v/>
      </c>
      <c r="D28" s="19" t="n">
        <v>7078</v>
      </c>
      <c r="E28" s="18" t="n">
        <v>0.7576602099999999</v>
      </c>
      <c r="F28" s="20" t="n">
        <v>0.11940523</v>
      </c>
      <c r="G28" s="18" t="n">
        <v>1.98060629</v>
      </c>
      <c r="H28" s="20" t="n">
        <v>0.16639715</v>
      </c>
      <c r="I28" s="18" t="n">
        <v>11.37714764</v>
      </c>
      <c r="J28" s="20" t="n">
        <v>0.48940025</v>
      </c>
      <c r="K28" s="18" t="n">
        <v>83.71702858</v>
      </c>
      <c r="L28" s="20" t="n">
        <v>0.67430472</v>
      </c>
      <c r="M28" s="18" t="n">
        <v>0</v>
      </c>
      <c r="N28" s="20" t="n">
        <v>0</v>
      </c>
      <c r="O28" s="18" t="s">
        <v>309</v>
      </c>
      <c r="P28" s="20" t="s">
        <v>309</v>
      </c>
      <c r="Q28" s="18" t="n">
        <v>0.02513219</v>
      </c>
      <c r="R28" s="20" t="n">
        <v>0.01841396</v>
      </c>
      <c r="S28" s="18" t="n">
        <v>0.26304882</v>
      </c>
      <c r="T28" s="20" t="n">
        <v>0.08186784</v>
      </c>
      <c r="U28" s="18" t="n">
        <v>1.87937628</v>
      </c>
      <c r="V28" s="20" t="n">
        <v>0.21569633</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1.24345471</v>
      </c>
      <c r="F33" s="20" t="n">
        <v>0.16731425</v>
      </c>
      <c r="G33" s="18" t="n">
        <v>2.61414631</v>
      </c>
      <c r="H33" s="20" t="n">
        <v>0.24783904</v>
      </c>
      <c r="I33" s="18" t="n">
        <v>8.49963179</v>
      </c>
      <c r="J33" s="20" t="n">
        <v>0.42060657</v>
      </c>
      <c r="K33" s="18" t="n">
        <v>85.71779198</v>
      </c>
      <c r="L33" s="20" t="n">
        <v>0.59720173</v>
      </c>
      <c r="M33" s="18" t="n">
        <v>0</v>
      </c>
      <c r="N33" s="20" t="n">
        <v>0</v>
      </c>
      <c r="O33" s="18" t="s">
        <v>309</v>
      </c>
      <c r="P33" s="20" t="s">
        <v>309</v>
      </c>
      <c r="Q33" s="18" t="n">
        <v>0</v>
      </c>
      <c r="R33" s="20" t="n">
        <v>0</v>
      </c>
      <c r="S33" s="18" t="n">
        <v>0.01955781</v>
      </c>
      <c r="T33" s="20" t="n">
        <v>0.01965664</v>
      </c>
      <c r="U33" s="18" t="n">
        <v>1.9054174</v>
      </c>
      <c r="V33" s="20" t="n">
        <v>0.18713946</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0.3544409</v>
      </c>
      <c r="F36" s="20" t="n">
        <v>0.09554053</v>
      </c>
      <c r="G36" s="18" t="n">
        <v>1.33762841</v>
      </c>
      <c r="H36" s="20" t="n">
        <v>0.14761351</v>
      </c>
      <c r="I36" s="18" t="n">
        <v>8.94300958</v>
      </c>
      <c r="J36" s="20" t="n">
        <v>0.5036746</v>
      </c>
      <c r="K36" s="18" t="n">
        <v>86.3742537</v>
      </c>
      <c r="L36" s="20" t="n">
        <v>0.60483056</v>
      </c>
      <c r="M36" s="18" t="n">
        <v>0</v>
      </c>
      <c r="N36" s="20" t="n">
        <v>0</v>
      </c>
      <c r="O36" s="18" t="s">
        <v>309</v>
      </c>
      <c r="P36" s="20" t="s">
        <v>309</v>
      </c>
      <c r="Q36" s="18" t="n">
        <v>0</v>
      </c>
      <c r="R36" s="20" t="n">
        <v>0</v>
      </c>
      <c r="S36" s="18" t="n">
        <v>0</v>
      </c>
      <c r="T36" s="20" t="n">
        <v>0</v>
      </c>
      <c r="U36" s="18" t="n">
        <v>2.99066741</v>
      </c>
      <c r="V36" s="20" t="n">
        <v>0.30243469</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0.03207205</v>
      </c>
      <c r="F40" s="20" t="n">
        <v>0.00923712</v>
      </c>
      <c r="G40" s="18" t="n">
        <v>0.06662752</v>
      </c>
      <c r="H40" s="20" t="n">
        <v>0.01344662</v>
      </c>
      <c r="I40" s="18" t="n">
        <v>0.22582556</v>
      </c>
      <c r="J40" s="20" t="n">
        <v>0.02369211</v>
      </c>
      <c r="K40" s="18" t="n">
        <v>3.48070938</v>
      </c>
      <c r="L40" s="20" t="n">
        <v>0.12022892</v>
      </c>
      <c r="M40" s="18" t="n">
        <v>0</v>
      </c>
      <c r="N40" s="20" t="n">
        <v>0</v>
      </c>
      <c r="O40" s="18" t="s">
        <v>309</v>
      </c>
      <c r="P40" s="20" t="s">
        <v>309</v>
      </c>
      <c r="Q40" s="18" t="n">
        <v>96.12960207</v>
      </c>
      <c r="R40" s="20" t="n">
        <v>0.13318888</v>
      </c>
      <c r="S40" s="18" t="n">
        <v>0.0022994</v>
      </c>
      <c r="T40" s="20" t="n">
        <v>0.00141549</v>
      </c>
      <c r="U40" s="18" t="n">
        <v>0.06286402000000001</v>
      </c>
      <c r="V40" s="20" t="n">
        <v>0.01433483</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0.75790807</v>
      </c>
      <c r="F52" s="20" t="n">
        <v>0.11266455</v>
      </c>
      <c r="G52" s="18" t="n">
        <v>1.48190737</v>
      </c>
      <c r="H52" s="20" t="n">
        <v>0.16893744</v>
      </c>
      <c r="I52" s="18" t="n">
        <v>16.02328377</v>
      </c>
      <c r="J52" s="20" t="n">
        <v>0.5721865699999999</v>
      </c>
      <c r="K52" s="18" t="n">
        <v>80.01518342</v>
      </c>
      <c r="L52" s="20" t="n">
        <v>0.59635651</v>
      </c>
      <c r="M52" s="18" t="n">
        <v>0</v>
      </c>
      <c r="N52" s="20" t="n">
        <v>0</v>
      </c>
      <c r="O52" s="18" t="s">
        <v>309</v>
      </c>
      <c r="P52" s="20" t="s">
        <v>309</v>
      </c>
      <c r="Q52" s="18" t="n">
        <v>0</v>
      </c>
      <c r="R52" s="20" t="n">
        <v>0</v>
      </c>
      <c r="S52" s="18" t="n">
        <v>0.12462174</v>
      </c>
      <c r="T52" s="20" t="n">
        <v>0.03950835</v>
      </c>
      <c r="U52" s="18" t="n">
        <v>1.59709564</v>
      </c>
      <c r="V52" s="20" t="n">
        <v>0.19220933</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1.96573291</v>
      </c>
      <c r="F54" s="20" t="n">
        <v>0.30002483</v>
      </c>
      <c r="G54" s="18" t="n">
        <v>1.2101781</v>
      </c>
      <c r="H54" s="20" t="n">
        <v>0.16092101</v>
      </c>
      <c r="I54" s="18" t="n">
        <v>4.00923711</v>
      </c>
      <c r="J54" s="20" t="n">
        <v>0.41451507</v>
      </c>
      <c r="K54" s="18" t="n">
        <v>87.08672112000001</v>
      </c>
      <c r="L54" s="20" t="n">
        <v>0.74893857</v>
      </c>
      <c r="M54" s="18" t="n">
        <v>0</v>
      </c>
      <c r="N54" s="20" t="n">
        <v>0</v>
      </c>
      <c r="O54" s="18" t="s">
        <v>309</v>
      </c>
      <c r="P54" s="20" t="s">
        <v>309</v>
      </c>
      <c r="Q54" s="18" t="n">
        <v>0</v>
      </c>
      <c r="R54" s="20" t="n">
        <v>0</v>
      </c>
      <c r="S54" s="18" t="n">
        <v>0.40597307</v>
      </c>
      <c r="T54" s="20" t="n">
        <v>0.10427858</v>
      </c>
      <c r="U54" s="18" t="n">
        <v>5.32215769</v>
      </c>
      <c r="V54" s="20" t="n">
        <v>0.42012659</v>
      </c>
    </row>
    <row r="55" spans="1:22">
      <c r="A55" s="15" t="s">
        <v>357</v>
      </c>
      <c r="B55" s="17" t="n">
        <v>5316</v>
      </c>
      <c r="C55" s="18">
        <f>(137.0/B55*100)</f>
        <v/>
      </c>
      <c r="D55" s="19" t="n">
        <v>5179</v>
      </c>
      <c r="E55" s="18" t="n">
        <v>1.27612491</v>
      </c>
      <c r="F55" s="20" t="n">
        <v>0.19295839</v>
      </c>
      <c r="G55" s="18" t="n">
        <v>1.62201394</v>
      </c>
      <c r="H55" s="20" t="n">
        <v>0.16981367</v>
      </c>
      <c r="I55" s="18" t="n">
        <v>10.49880996</v>
      </c>
      <c r="J55" s="20" t="n">
        <v>0.48116462</v>
      </c>
      <c r="K55" s="18" t="n">
        <v>83.00269519</v>
      </c>
      <c r="L55" s="20" t="n">
        <v>0.67907911</v>
      </c>
      <c r="M55" s="18" t="n">
        <v>0</v>
      </c>
      <c r="N55" s="20" t="n">
        <v>0</v>
      </c>
      <c r="O55" s="18" t="s">
        <v>309</v>
      </c>
      <c r="P55" s="20" t="s">
        <v>309</v>
      </c>
      <c r="Q55" s="18" t="n">
        <v>0</v>
      </c>
      <c r="R55" s="20" t="n">
        <v>0</v>
      </c>
      <c r="S55" s="18" t="n">
        <v>0.3318916</v>
      </c>
      <c r="T55" s="20" t="n">
        <v>0.07508592</v>
      </c>
      <c r="U55" s="18" t="n">
        <v>3.26846441</v>
      </c>
      <c r="V55" s="20" t="n">
        <v>0.29529031</v>
      </c>
    </row>
    <row r="56" spans="1:22">
      <c r="A56" s="15" t="s">
        <v>358</v>
      </c>
      <c r="B56" s="17" t="n">
        <v>5359</v>
      </c>
      <c r="C56" s="18">
        <f>(104.0/B56*100)</f>
        <v/>
      </c>
      <c r="D56" s="19" t="n">
        <v>5255</v>
      </c>
      <c r="E56" s="18" t="n">
        <v>1.87998119</v>
      </c>
      <c r="F56" s="20" t="n">
        <v>0.21943572</v>
      </c>
      <c r="G56" s="18" t="n">
        <v>3.75265403</v>
      </c>
      <c r="H56" s="20" t="n">
        <v>0.24377245</v>
      </c>
      <c r="I56" s="18" t="n">
        <v>40.89602634</v>
      </c>
      <c r="J56" s="20" t="n">
        <v>0.65557308</v>
      </c>
      <c r="K56" s="18" t="n">
        <v>52.2684453</v>
      </c>
      <c r="L56" s="20" t="n">
        <v>0.72444908</v>
      </c>
      <c r="M56" s="18" t="n">
        <v>0</v>
      </c>
      <c r="N56" s="20" t="n">
        <v>0</v>
      </c>
      <c r="O56" s="18" t="s">
        <v>309</v>
      </c>
      <c r="P56" s="20" t="s">
        <v>309</v>
      </c>
      <c r="Q56" s="18" t="n">
        <v>0</v>
      </c>
      <c r="R56" s="20" t="n">
        <v>0</v>
      </c>
      <c r="S56" s="18" t="n">
        <v>0.03871283</v>
      </c>
      <c r="T56" s="20" t="n">
        <v>0.02895633</v>
      </c>
      <c r="U56" s="18" t="n">
        <v>1.16418031</v>
      </c>
      <c r="V56" s="20" t="n">
        <v>0.17018116</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0.60697647</v>
      </c>
      <c r="F62" s="20" t="n">
        <v>0.11681664</v>
      </c>
      <c r="G62" s="18" t="n">
        <v>2.62953308</v>
      </c>
      <c r="H62" s="20" t="n">
        <v>0.2297542</v>
      </c>
      <c r="I62" s="18" t="n">
        <v>21.6134647</v>
      </c>
      <c r="J62" s="20" t="n">
        <v>0.61390856</v>
      </c>
      <c r="K62" s="18" t="n">
        <v>72.68988955</v>
      </c>
      <c r="L62" s="20" t="n">
        <v>0.62517672</v>
      </c>
      <c r="M62" s="18" t="n">
        <v>0</v>
      </c>
      <c r="N62" s="20" t="n">
        <v>0</v>
      </c>
      <c r="O62" s="18" t="s">
        <v>309</v>
      </c>
      <c r="P62" s="20" t="s">
        <v>309</v>
      </c>
      <c r="Q62" s="18" t="n">
        <v>0</v>
      </c>
      <c r="R62" s="20" t="n">
        <v>0</v>
      </c>
      <c r="S62" s="18" t="n">
        <v>0.11175323</v>
      </c>
      <c r="T62" s="20" t="n">
        <v>0.04993247</v>
      </c>
      <c r="U62" s="18" t="n">
        <v>2.34838297</v>
      </c>
      <c r="V62" s="20" t="n">
        <v>0.20850028</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0.79694163</v>
      </c>
      <c r="F64" s="20" t="n">
        <v>0.1539741</v>
      </c>
      <c r="G64" s="18" t="n">
        <v>1.61833843</v>
      </c>
      <c r="H64" s="20" t="n">
        <v>0.21726213</v>
      </c>
      <c r="I64" s="18" t="n">
        <v>6.96312207</v>
      </c>
      <c r="J64" s="20" t="n">
        <v>0.41258807</v>
      </c>
      <c r="K64" s="18" t="n">
        <v>86.81685562</v>
      </c>
      <c r="L64" s="20" t="n">
        <v>0.59811155</v>
      </c>
      <c r="M64" s="18" t="n">
        <v>0</v>
      </c>
      <c r="N64" s="20" t="n">
        <v>0</v>
      </c>
      <c r="O64" s="18" t="s">
        <v>309</v>
      </c>
      <c r="P64" s="20" t="s">
        <v>309</v>
      </c>
      <c r="Q64" s="18" t="n">
        <v>0.10309687</v>
      </c>
      <c r="R64" s="20" t="n">
        <v>0.05990391</v>
      </c>
      <c r="S64" s="18" t="n">
        <v>0.05678567</v>
      </c>
      <c r="T64" s="20" t="n">
        <v>0.04028568</v>
      </c>
      <c r="U64" s="18" t="n">
        <v>3.6448597</v>
      </c>
      <c r="V64" s="20" t="n">
        <v>0.34886953</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409</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21.80733159</v>
      </c>
      <c r="F9" s="20" t="n">
        <v>0.71947071</v>
      </c>
      <c r="G9" s="18" t="n">
        <v>28.86208289</v>
      </c>
      <c r="H9" s="20" t="n">
        <v>0.66477908</v>
      </c>
      <c r="I9" s="18" t="n">
        <v>31.43117667</v>
      </c>
      <c r="J9" s="20" t="n">
        <v>0.75559548</v>
      </c>
      <c r="K9" s="18" t="n">
        <v>16.95001835</v>
      </c>
      <c r="L9" s="20" t="n">
        <v>0.5685869</v>
      </c>
      <c r="M9" s="18" t="n">
        <v>0</v>
      </c>
      <c r="N9" s="20" t="n">
        <v>0</v>
      </c>
      <c r="O9" s="18" t="s">
        <v>309</v>
      </c>
      <c r="P9" s="20" t="s">
        <v>309</v>
      </c>
      <c r="Q9" s="18" t="n">
        <v>0</v>
      </c>
      <c r="R9" s="20" t="n">
        <v>0</v>
      </c>
      <c r="S9" s="18" t="n">
        <v>0.14237418</v>
      </c>
      <c r="T9" s="20" t="n">
        <v>0.04747501</v>
      </c>
      <c r="U9" s="18" t="n">
        <v>0.80701631</v>
      </c>
      <c r="V9" s="20" t="n">
        <v>0.1305495</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27.57312123</v>
      </c>
      <c r="F11" s="20" t="n">
        <v>0.69627531</v>
      </c>
      <c r="G11" s="18" t="n">
        <v>22.7642877</v>
      </c>
      <c r="H11" s="20" t="n">
        <v>0.62492578</v>
      </c>
      <c r="I11" s="18" t="n">
        <v>26.95932088</v>
      </c>
      <c r="J11" s="20" t="n">
        <v>0.59528208</v>
      </c>
      <c r="K11" s="18" t="n">
        <v>20.4802484</v>
      </c>
      <c r="L11" s="20" t="n">
        <v>0.60794516</v>
      </c>
      <c r="M11" s="18" t="n">
        <v>0</v>
      </c>
      <c r="N11" s="20" t="n">
        <v>0</v>
      </c>
      <c r="O11" s="18" t="s">
        <v>309</v>
      </c>
      <c r="P11" s="20" t="s">
        <v>309</v>
      </c>
      <c r="Q11" s="18" t="n">
        <v>0</v>
      </c>
      <c r="R11" s="20" t="n">
        <v>0</v>
      </c>
      <c r="S11" s="18" t="n">
        <v>0.1791417</v>
      </c>
      <c r="T11" s="20" t="n">
        <v>0.05615264</v>
      </c>
      <c r="U11" s="18" t="n">
        <v>2.04388009</v>
      </c>
      <c r="V11" s="20" t="n">
        <v>0.19461407</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19.75569506</v>
      </c>
      <c r="F16" s="20" t="n">
        <v>0.6363077</v>
      </c>
      <c r="G16" s="18" t="n">
        <v>25.0162467</v>
      </c>
      <c r="H16" s="20" t="n">
        <v>0.60005094</v>
      </c>
      <c r="I16" s="18" t="n">
        <v>37.0915983</v>
      </c>
      <c r="J16" s="20" t="n">
        <v>0.75501605</v>
      </c>
      <c r="K16" s="18" t="n">
        <v>17.08301055</v>
      </c>
      <c r="L16" s="20" t="n">
        <v>0.54483185</v>
      </c>
      <c r="M16" s="18" t="n">
        <v>0</v>
      </c>
      <c r="N16" s="20" t="n">
        <v>0</v>
      </c>
      <c r="O16" s="18" t="s">
        <v>309</v>
      </c>
      <c r="P16" s="20" t="s">
        <v>309</v>
      </c>
      <c r="Q16" s="18" t="n">
        <v>0</v>
      </c>
      <c r="R16" s="20" t="n">
        <v>0</v>
      </c>
      <c r="S16" s="18" t="n">
        <v>0.15109056</v>
      </c>
      <c r="T16" s="20" t="n">
        <v>0.05628441</v>
      </c>
      <c r="U16" s="18" t="n">
        <v>0.90235882</v>
      </c>
      <c r="V16" s="20" t="n">
        <v>0.11867282</v>
      </c>
    </row>
    <row r="17" spans="1:22">
      <c r="A17" s="15" t="s">
        <v>319</v>
      </c>
      <c r="B17" s="17" t="n">
        <v>6504</v>
      </c>
      <c r="C17" s="18">
        <f>(3097.0/B17*100)</f>
        <v/>
      </c>
      <c r="D17" s="19" t="n">
        <v>3407</v>
      </c>
      <c r="E17" s="18" t="n">
        <v>31.42656432</v>
      </c>
      <c r="F17" s="20" t="n">
        <v>0.91815699</v>
      </c>
      <c r="G17" s="18" t="n">
        <v>28.44396522</v>
      </c>
      <c r="H17" s="20" t="n">
        <v>0.78108906</v>
      </c>
      <c r="I17" s="18" t="n">
        <v>30.0054965</v>
      </c>
      <c r="J17" s="20" t="n">
        <v>0.80159652</v>
      </c>
      <c r="K17" s="18" t="n">
        <v>8.943196159999999</v>
      </c>
      <c r="L17" s="20" t="n">
        <v>0.54452664</v>
      </c>
      <c r="M17" s="18" t="n">
        <v>0</v>
      </c>
      <c r="N17" s="20" t="n">
        <v>0</v>
      </c>
      <c r="O17" s="18" t="s">
        <v>309</v>
      </c>
      <c r="P17" s="20" t="s">
        <v>309</v>
      </c>
      <c r="Q17" s="18" t="n">
        <v>0</v>
      </c>
      <c r="R17" s="20" t="n">
        <v>0</v>
      </c>
      <c r="S17" s="18" t="n">
        <v>0.08196288</v>
      </c>
      <c r="T17" s="20" t="n">
        <v>0.04725455</v>
      </c>
      <c r="U17" s="18" t="n">
        <v>1.09881492</v>
      </c>
      <c r="V17" s="20" t="n">
        <v>0.17197021</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29.2412151</v>
      </c>
      <c r="F21" s="20" t="n">
        <v>0.68268157</v>
      </c>
      <c r="G21" s="18" t="n">
        <v>28.39468994</v>
      </c>
      <c r="H21" s="20" t="n">
        <v>0.69269073</v>
      </c>
      <c r="I21" s="18" t="n">
        <v>29.94899993</v>
      </c>
      <c r="J21" s="20" t="n">
        <v>0.62111036</v>
      </c>
      <c r="K21" s="18" t="n">
        <v>11.62059231</v>
      </c>
      <c r="L21" s="20" t="n">
        <v>0.482306</v>
      </c>
      <c r="M21" s="18" t="n">
        <v>0</v>
      </c>
      <c r="N21" s="20" t="n">
        <v>0</v>
      </c>
      <c r="O21" s="18" t="s">
        <v>309</v>
      </c>
      <c r="P21" s="20" t="s">
        <v>309</v>
      </c>
      <c r="Q21" s="18" t="n">
        <v>0</v>
      </c>
      <c r="R21" s="20" t="n">
        <v>0</v>
      </c>
      <c r="S21" s="18" t="n">
        <v>0.07043223999999999</v>
      </c>
      <c r="T21" s="20" t="n">
        <v>0.02704794</v>
      </c>
      <c r="U21" s="18" t="n">
        <v>0.72407048</v>
      </c>
      <c r="V21" s="20" t="n">
        <v>0.14074781</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25.00376833</v>
      </c>
      <c r="F23" s="20" t="n">
        <v>0.67694869</v>
      </c>
      <c r="G23" s="18" t="n">
        <v>28.35107718</v>
      </c>
      <c r="H23" s="20" t="n">
        <v>0.60962804</v>
      </c>
      <c r="I23" s="18" t="n">
        <v>30.08435916</v>
      </c>
      <c r="J23" s="20" t="n">
        <v>0.67877553</v>
      </c>
      <c r="K23" s="18" t="n">
        <v>14.46700453</v>
      </c>
      <c r="L23" s="20" t="n">
        <v>0.5569451399999999</v>
      </c>
      <c r="M23" s="18" t="n">
        <v>0</v>
      </c>
      <c r="N23" s="20" t="n">
        <v>0</v>
      </c>
      <c r="O23" s="18" t="s">
        <v>309</v>
      </c>
      <c r="P23" s="20" t="s">
        <v>309</v>
      </c>
      <c r="Q23" s="18" t="n">
        <v>0</v>
      </c>
      <c r="R23" s="20" t="n">
        <v>0</v>
      </c>
      <c r="S23" s="18" t="n">
        <v>0.04360009</v>
      </c>
      <c r="T23" s="20" t="n">
        <v>0.02316607</v>
      </c>
      <c r="U23" s="18" t="n">
        <v>2.0501907</v>
      </c>
      <c r="V23" s="20" t="n">
        <v>0.28209648</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26.27335455</v>
      </c>
      <c r="F25" s="20" t="n">
        <v>0.73989658</v>
      </c>
      <c r="G25" s="18" t="n">
        <v>17.30556714</v>
      </c>
      <c r="H25" s="20" t="n">
        <v>0.50763158</v>
      </c>
      <c r="I25" s="18" t="n">
        <v>43.0410338</v>
      </c>
      <c r="J25" s="20" t="n">
        <v>0.69050266</v>
      </c>
      <c r="K25" s="18" t="n">
        <v>10.69970786</v>
      </c>
      <c r="L25" s="20" t="n">
        <v>0.4909224</v>
      </c>
      <c r="M25" s="18" t="n">
        <v>0</v>
      </c>
      <c r="N25" s="20" t="n">
        <v>0</v>
      </c>
      <c r="O25" s="18" t="s">
        <v>309</v>
      </c>
      <c r="P25" s="20" t="s">
        <v>309</v>
      </c>
      <c r="Q25" s="18" t="n">
        <v>0</v>
      </c>
      <c r="R25" s="20" t="n">
        <v>0</v>
      </c>
      <c r="S25" s="18" t="n">
        <v>0.18137532</v>
      </c>
      <c r="T25" s="20" t="n">
        <v>0.05802962</v>
      </c>
      <c r="U25" s="18" t="n">
        <v>2.49896132</v>
      </c>
      <c r="V25" s="20" t="n">
        <v>0.25563701</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27.54930737</v>
      </c>
      <c r="F27" s="20" t="n">
        <v>0.87523505</v>
      </c>
      <c r="G27" s="18" t="n">
        <v>29.06129001</v>
      </c>
      <c r="H27" s="20" t="n">
        <v>0.81821902</v>
      </c>
      <c r="I27" s="18" t="n">
        <v>30.03534595</v>
      </c>
      <c r="J27" s="20" t="n">
        <v>0.80437426</v>
      </c>
      <c r="K27" s="18" t="n">
        <v>11.95296354</v>
      </c>
      <c r="L27" s="20" t="n">
        <v>0.62944862</v>
      </c>
      <c r="M27" s="18" t="n">
        <v>0</v>
      </c>
      <c r="N27" s="20" t="n">
        <v>0</v>
      </c>
      <c r="O27" s="18" t="s">
        <v>309</v>
      </c>
      <c r="P27" s="20" t="s">
        <v>309</v>
      </c>
      <c r="Q27" s="18" t="n">
        <v>0</v>
      </c>
      <c r="R27" s="20" t="n">
        <v>0</v>
      </c>
      <c r="S27" s="18" t="n">
        <v>0.17853468</v>
      </c>
      <c r="T27" s="20" t="n">
        <v>0.0593161</v>
      </c>
      <c r="U27" s="18" t="n">
        <v>1.22255844</v>
      </c>
      <c r="V27" s="20" t="n">
        <v>0.17717953</v>
      </c>
    </row>
    <row r="28" spans="1:22">
      <c r="A28" s="15" t="s">
        <v>330</v>
      </c>
      <c r="B28" s="17" t="n">
        <v>7568</v>
      </c>
      <c r="C28" s="18">
        <f>(490.0/B28*100)</f>
        <v/>
      </c>
      <c r="D28" s="19" t="n">
        <v>7078</v>
      </c>
      <c r="E28" s="18" t="n">
        <v>10.53134077</v>
      </c>
      <c r="F28" s="20" t="n">
        <v>0.46631243</v>
      </c>
      <c r="G28" s="18" t="n">
        <v>18.07500717</v>
      </c>
      <c r="H28" s="20" t="n">
        <v>0.55132092</v>
      </c>
      <c r="I28" s="18" t="n">
        <v>35.60780849</v>
      </c>
      <c r="J28" s="20" t="n">
        <v>0.63652408</v>
      </c>
      <c r="K28" s="18" t="n">
        <v>33.65814586</v>
      </c>
      <c r="L28" s="20" t="n">
        <v>0.81043982</v>
      </c>
      <c r="M28" s="18" t="n">
        <v>0</v>
      </c>
      <c r="N28" s="20" t="n">
        <v>0</v>
      </c>
      <c r="O28" s="18" t="s">
        <v>309</v>
      </c>
      <c r="P28" s="20" t="s">
        <v>309</v>
      </c>
      <c r="Q28" s="18" t="n">
        <v>0.02513219</v>
      </c>
      <c r="R28" s="20" t="n">
        <v>0.01841396</v>
      </c>
      <c r="S28" s="18" t="n">
        <v>0.16603492</v>
      </c>
      <c r="T28" s="20" t="n">
        <v>0.05512348</v>
      </c>
      <c r="U28" s="18" t="n">
        <v>1.93653059</v>
      </c>
      <c r="V28" s="20" t="n">
        <v>0.19894825</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39.86205196</v>
      </c>
      <c r="F33" s="20" t="n">
        <v>0.7436764</v>
      </c>
      <c r="G33" s="18" t="n">
        <v>26.87089114</v>
      </c>
      <c r="H33" s="20" t="n">
        <v>0.56546515</v>
      </c>
      <c r="I33" s="18" t="n">
        <v>27.19505813</v>
      </c>
      <c r="J33" s="20" t="n">
        <v>0.73110902</v>
      </c>
      <c r="K33" s="18" t="n">
        <v>5.14879066</v>
      </c>
      <c r="L33" s="20" t="n">
        <v>0.3156337</v>
      </c>
      <c r="M33" s="18" t="n">
        <v>0</v>
      </c>
      <c r="N33" s="20" t="n">
        <v>0</v>
      </c>
      <c r="O33" s="18" t="s">
        <v>309</v>
      </c>
      <c r="P33" s="20" t="s">
        <v>309</v>
      </c>
      <c r="Q33" s="18" t="n">
        <v>0</v>
      </c>
      <c r="R33" s="20" t="n">
        <v>0</v>
      </c>
      <c r="S33" s="18" t="n">
        <v>0.07324816000000001</v>
      </c>
      <c r="T33" s="20" t="n">
        <v>0.03552517</v>
      </c>
      <c r="U33" s="18" t="n">
        <v>0.84995995</v>
      </c>
      <c r="V33" s="20" t="n">
        <v>0.13393095</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19.49586652</v>
      </c>
      <c r="F36" s="20" t="n">
        <v>0.61685044</v>
      </c>
      <c r="G36" s="18" t="n">
        <v>23.79205083</v>
      </c>
      <c r="H36" s="20" t="n">
        <v>0.62910711</v>
      </c>
      <c r="I36" s="18" t="n">
        <v>38.20993704</v>
      </c>
      <c r="J36" s="20" t="n">
        <v>0.87725793</v>
      </c>
      <c r="K36" s="18" t="n">
        <v>16.67979668</v>
      </c>
      <c r="L36" s="20" t="n">
        <v>0.6809869200000001</v>
      </c>
      <c r="M36" s="18" t="n">
        <v>0</v>
      </c>
      <c r="N36" s="20" t="n">
        <v>0</v>
      </c>
      <c r="O36" s="18" t="s">
        <v>309</v>
      </c>
      <c r="P36" s="20" t="s">
        <v>309</v>
      </c>
      <c r="Q36" s="18" t="n">
        <v>0</v>
      </c>
      <c r="R36" s="20" t="n">
        <v>0</v>
      </c>
      <c r="S36" s="18" t="n">
        <v>0</v>
      </c>
      <c r="T36" s="20" t="n">
        <v>0</v>
      </c>
      <c r="U36" s="18" t="n">
        <v>1.82234893</v>
      </c>
      <c r="V36" s="20" t="n">
        <v>0.21490025</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1.02604729</v>
      </c>
      <c r="F40" s="20" t="n">
        <v>0.06779565</v>
      </c>
      <c r="G40" s="18" t="n">
        <v>1.04897135</v>
      </c>
      <c r="H40" s="20" t="n">
        <v>0.06210659</v>
      </c>
      <c r="I40" s="18" t="n">
        <v>1.23933956</v>
      </c>
      <c r="J40" s="20" t="n">
        <v>0.06199203</v>
      </c>
      <c r="K40" s="18" t="n">
        <v>0.5073422400000001</v>
      </c>
      <c r="L40" s="20" t="n">
        <v>0.03690195</v>
      </c>
      <c r="M40" s="18" t="n">
        <v>0</v>
      </c>
      <c r="N40" s="20" t="n">
        <v>0</v>
      </c>
      <c r="O40" s="18" t="s">
        <v>309</v>
      </c>
      <c r="P40" s="20" t="s">
        <v>309</v>
      </c>
      <c r="Q40" s="18" t="n">
        <v>96.12960207</v>
      </c>
      <c r="R40" s="20" t="n">
        <v>0.13318888</v>
      </c>
      <c r="S40" s="18" t="n">
        <v>0</v>
      </c>
      <c r="T40" s="20" t="n">
        <v>0</v>
      </c>
      <c r="U40" s="18" t="n">
        <v>0.04869748</v>
      </c>
      <c r="V40" s="20" t="n">
        <v>0.01168276</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36.06196492</v>
      </c>
      <c r="F52" s="20" t="n">
        <v>0.63442458</v>
      </c>
      <c r="G52" s="18" t="n">
        <v>23.86035274</v>
      </c>
      <c r="H52" s="20" t="n">
        <v>0.62454264</v>
      </c>
      <c r="I52" s="18" t="n">
        <v>33.45476071</v>
      </c>
      <c r="J52" s="20" t="n">
        <v>0.63925107</v>
      </c>
      <c r="K52" s="18" t="n">
        <v>5.60350383</v>
      </c>
      <c r="L52" s="20" t="n">
        <v>0.28783287</v>
      </c>
      <c r="M52" s="18" t="n">
        <v>0</v>
      </c>
      <c r="N52" s="20" t="n">
        <v>0</v>
      </c>
      <c r="O52" s="18" t="s">
        <v>309</v>
      </c>
      <c r="P52" s="20" t="s">
        <v>309</v>
      </c>
      <c r="Q52" s="18" t="n">
        <v>0</v>
      </c>
      <c r="R52" s="20" t="n">
        <v>0</v>
      </c>
      <c r="S52" s="18" t="n">
        <v>0.18163061</v>
      </c>
      <c r="T52" s="20" t="n">
        <v>0.05819926</v>
      </c>
      <c r="U52" s="18" t="n">
        <v>0.8377872</v>
      </c>
      <c r="V52" s="20" t="n">
        <v>0.16174367</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22.24800903</v>
      </c>
      <c r="F54" s="20" t="n">
        <v>0.85847439</v>
      </c>
      <c r="G54" s="18" t="n">
        <v>16.48873013</v>
      </c>
      <c r="H54" s="20" t="n">
        <v>0.72858674</v>
      </c>
      <c r="I54" s="18" t="n">
        <v>26.10291375</v>
      </c>
      <c r="J54" s="20" t="n">
        <v>0.78633387</v>
      </c>
      <c r="K54" s="18" t="n">
        <v>29.88821169</v>
      </c>
      <c r="L54" s="20" t="n">
        <v>0.997947</v>
      </c>
      <c r="M54" s="18" t="n">
        <v>0</v>
      </c>
      <c r="N54" s="20" t="n">
        <v>0</v>
      </c>
      <c r="O54" s="18" t="s">
        <v>309</v>
      </c>
      <c r="P54" s="20" t="s">
        <v>309</v>
      </c>
      <c r="Q54" s="18" t="n">
        <v>0</v>
      </c>
      <c r="R54" s="20" t="n">
        <v>0</v>
      </c>
      <c r="S54" s="18" t="n">
        <v>0.7419751999999999</v>
      </c>
      <c r="T54" s="20" t="n">
        <v>0.12121852</v>
      </c>
      <c r="U54" s="18" t="n">
        <v>4.53016021</v>
      </c>
      <c r="V54" s="20" t="n">
        <v>0.33498015</v>
      </c>
    </row>
    <row r="55" spans="1:22">
      <c r="A55" s="15" t="s">
        <v>357</v>
      </c>
      <c r="B55" s="17" t="n">
        <v>5316</v>
      </c>
      <c r="C55" s="18">
        <f>(137.0/B55*100)</f>
        <v/>
      </c>
      <c r="D55" s="19" t="n">
        <v>5179</v>
      </c>
      <c r="E55" s="18" t="n">
        <v>12.53531972</v>
      </c>
      <c r="F55" s="20" t="n">
        <v>0.57120114</v>
      </c>
      <c r="G55" s="18" t="n">
        <v>9.729969029999999</v>
      </c>
      <c r="H55" s="20" t="n">
        <v>0.50960573</v>
      </c>
      <c r="I55" s="18" t="n">
        <v>29.2267736</v>
      </c>
      <c r="J55" s="20" t="n">
        <v>0.74395112</v>
      </c>
      <c r="K55" s="18" t="n">
        <v>44.70395105</v>
      </c>
      <c r="L55" s="20" t="n">
        <v>0.9531614</v>
      </c>
      <c r="M55" s="18" t="n">
        <v>0</v>
      </c>
      <c r="N55" s="20" t="n">
        <v>0</v>
      </c>
      <c r="O55" s="18" t="s">
        <v>309</v>
      </c>
      <c r="P55" s="20" t="s">
        <v>309</v>
      </c>
      <c r="Q55" s="18" t="n">
        <v>0</v>
      </c>
      <c r="R55" s="20" t="n">
        <v>0</v>
      </c>
      <c r="S55" s="18" t="n">
        <v>0.28538898</v>
      </c>
      <c r="T55" s="20" t="n">
        <v>0.07807208</v>
      </c>
      <c r="U55" s="18" t="n">
        <v>3.51859762</v>
      </c>
      <c r="V55" s="20" t="n">
        <v>0.28147789</v>
      </c>
    </row>
    <row r="56" spans="1:22">
      <c r="A56" s="15" t="s">
        <v>358</v>
      </c>
      <c r="B56" s="17" t="n">
        <v>5359</v>
      </c>
      <c r="C56" s="18">
        <f>(104.0/B56*100)</f>
        <v/>
      </c>
      <c r="D56" s="19" t="n">
        <v>5255</v>
      </c>
      <c r="E56" s="18" t="n">
        <v>19.35860801</v>
      </c>
      <c r="F56" s="20" t="n">
        <v>0.67028239</v>
      </c>
      <c r="G56" s="18" t="n">
        <v>10.13854398</v>
      </c>
      <c r="H56" s="20" t="n">
        <v>0.4871536</v>
      </c>
      <c r="I56" s="18" t="n">
        <v>51.08433819</v>
      </c>
      <c r="J56" s="20" t="n">
        <v>0.90604927</v>
      </c>
      <c r="K56" s="18" t="n">
        <v>18.70941577</v>
      </c>
      <c r="L56" s="20" t="n">
        <v>0.5992337599999999</v>
      </c>
      <c r="M56" s="18" t="n">
        <v>0</v>
      </c>
      <c r="N56" s="20" t="n">
        <v>0</v>
      </c>
      <c r="O56" s="18" t="s">
        <v>309</v>
      </c>
      <c r="P56" s="20" t="s">
        <v>309</v>
      </c>
      <c r="Q56" s="18" t="n">
        <v>0</v>
      </c>
      <c r="R56" s="20" t="n">
        <v>0</v>
      </c>
      <c r="S56" s="18" t="n">
        <v>0.06392405</v>
      </c>
      <c r="T56" s="20" t="n">
        <v>0.03943672</v>
      </c>
      <c r="U56" s="18" t="n">
        <v>0.64517</v>
      </c>
      <c r="V56" s="20" t="n">
        <v>0.1161098</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11.45939466</v>
      </c>
      <c r="F62" s="20" t="n">
        <v>0.46375031</v>
      </c>
      <c r="G62" s="18" t="n">
        <v>12.73434699</v>
      </c>
      <c r="H62" s="20" t="n">
        <v>0.4203308</v>
      </c>
      <c r="I62" s="18" t="n">
        <v>56.72377961</v>
      </c>
      <c r="J62" s="20" t="n">
        <v>0.76850533</v>
      </c>
      <c r="K62" s="18" t="n">
        <v>17.61730454</v>
      </c>
      <c r="L62" s="20" t="n">
        <v>0.5429048</v>
      </c>
      <c r="M62" s="18" t="n">
        <v>0</v>
      </c>
      <c r="N62" s="20" t="n">
        <v>0</v>
      </c>
      <c r="O62" s="18" t="s">
        <v>309</v>
      </c>
      <c r="P62" s="20" t="s">
        <v>309</v>
      </c>
      <c r="Q62" s="18" t="n">
        <v>0</v>
      </c>
      <c r="R62" s="20" t="n">
        <v>0</v>
      </c>
      <c r="S62" s="18" t="n">
        <v>0.08993474999999999</v>
      </c>
      <c r="T62" s="20" t="n">
        <v>0.05515293</v>
      </c>
      <c r="U62" s="18" t="n">
        <v>1.37523945</v>
      </c>
      <c r="V62" s="20" t="n">
        <v>0.16123783</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22.18898399</v>
      </c>
      <c r="F64" s="20" t="n">
        <v>0.62120334</v>
      </c>
      <c r="G64" s="18" t="n">
        <v>20.52974794</v>
      </c>
      <c r="H64" s="20" t="n">
        <v>0.63820473</v>
      </c>
      <c r="I64" s="18" t="n">
        <v>36.51565329</v>
      </c>
      <c r="J64" s="20" t="n">
        <v>0.85740838</v>
      </c>
      <c r="K64" s="18" t="n">
        <v>17.90582007</v>
      </c>
      <c r="L64" s="20" t="n">
        <v>0.65612232</v>
      </c>
      <c r="M64" s="18" t="n">
        <v>0</v>
      </c>
      <c r="N64" s="20" t="n">
        <v>0</v>
      </c>
      <c r="O64" s="18" t="s">
        <v>309</v>
      </c>
      <c r="P64" s="20" t="s">
        <v>309</v>
      </c>
      <c r="Q64" s="18" t="n">
        <v>0.03667276</v>
      </c>
      <c r="R64" s="20" t="n">
        <v>0.03762267</v>
      </c>
      <c r="S64" s="18" t="n">
        <v>0.02801754</v>
      </c>
      <c r="T64" s="20" t="n">
        <v>0.02808001</v>
      </c>
      <c r="U64" s="18" t="n">
        <v>2.79510441</v>
      </c>
      <c r="V64" s="20" t="n">
        <v>0.3119309</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410</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(9651.0/B9*100)</f>
        <v/>
      </c>
      <c r="D9" s="19" t="n">
        <v>0</v>
      </c>
      <c r="E9" s="18" t="s">
        <v>309</v>
      </c>
      <c r="F9" s="20" t="s">
        <v>309</v>
      </c>
      <c r="G9" s="18" t="s">
        <v>309</v>
      </c>
      <c r="H9" s="20" t="s">
        <v>309</v>
      </c>
      <c r="I9" s="18" t="s">
        <v>309</v>
      </c>
      <c r="J9" s="20" t="s">
        <v>309</v>
      </c>
      <c r="K9" s="18" t="s">
        <v>309</v>
      </c>
      <c r="L9" s="20" t="s">
        <v>309</v>
      </c>
      <c r="M9" s="18" t="s">
        <v>309</v>
      </c>
      <c r="N9" s="20" t="s">
        <v>309</v>
      </c>
      <c r="O9" s="18" t="s">
        <v>309</v>
      </c>
      <c r="P9" s="20" t="s">
        <v>309</v>
      </c>
      <c r="Q9" s="18" t="s">
        <v>309</v>
      </c>
      <c r="R9" s="20" t="s">
        <v>309</v>
      </c>
      <c r="S9" s="18" t="s">
        <v>309</v>
      </c>
      <c r="T9" s="20" t="s">
        <v>309</v>
      </c>
      <c r="U9" s="18" t="s">
        <v>309</v>
      </c>
      <c r="V9" s="20" t="s">
        <v>309</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11.17209384</v>
      </c>
      <c r="F11" s="20" t="n">
        <v>0.45033346</v>
      </c>
      <c r="G11" s="18" t="n">
        <v>12.15044778</v>
      </c>
      <c r="H11" s="20" t="n">
        <v>0.52836991</v>
      </c>
      <c r="I11" s="18" t="n">
        <v>26.94950802</v>
      </c>
      <c r="J11" s="20" t="n">
        <v>0.6690003</v>
      </c>
      <c r="K11" s="18" t="n">
        <v>47.10531209</v>
      </c>
      <c r="L11" s="20" t="n">
        <v>0.71990944</v>
      </c>
      <c r="M11" s="18" t="n">
        <v>0</v>
      </c>
      <c r="N11" s="20" t="n">
        <v>0</v>
      </c>
      <c r="O11" s="18" t="s">
        <v>309</v>
      </c>
      <c r="P11" s="20" t="s">
        <v>309</v>
      </c>
      <c r="Q11" s="18" t="n">
        <v>0</v>
      </c>
      <c r="R11" s="20" t="n">
        <v>0</v>
      </c>
      <c r="S11" s="18" t="n">
        <v>0.02472306</v>
      </c>
      <c r="T11" s="20" t="n">
        <v>0.01485182</v>
      </c>
      <c r="U11" s="18" t="n">
        <v>2.59791521</v>
      </c>
      <c r="V11" s="20" t="n">
        <v>0.21801215</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4.48876602</v>
      </c>
      <c r="F16" s="20" t="n">
        <v>0.25984425</v>
      </c>
      <c r="G16" s="18" t="n">
        <v>7.13201438</v>
      </c>
      <c r="H16" s="20" t="n">
        <v>0.36495731</v>
      </c>
      <c r="I16" s="18" t="n">
        <v>24.69901719</v>
      </c>
      <c r="J16" s="20" t="n">
        <v>0.5830491799999999</v>
      </c>
      <c r="K16" s="18" t="n">
        <v>62.00335102</v>
      </c>
      <c r="L16" s="20" t="n">
        <v>0.72148454</v>
      </c>
      <c r="M16" s="18" t="n">
        <v>0</v>
      </c>
      <c r="N16" s="20" t="n">
        <v>0</v>
      </c>
      <c r="O16" s="18" t="s">
        <v>309</v>
      </c>
      <c r="P16" s="20" t="s">
        <v>309</v>
      </c>
      <c r="Q16" s="18" t="n">
        <v>0</v>
      </c>
      <c r="R16" s="20" t="n">
        <v>0</v>
      </c>
      <c r="S16" s="18" t="n">
        <v>0.13492192</v>
      </c>
      <c r="T16" s="20" t="n">
        <v>0.05112416</v>
      </c>
      <c r="U16" s="18" t="n">
        <v>1.54192948</v>
      </c>
      <c r="V16" s="20" t="n">
        <v>0.16576319</v>
      </c>
    </row>
    <row r="17" spans="1:22">
      <c r="A17" s="15" t="s">
        <v>319</v>
      </c>
      <c r="B17" s="17" t="n">
        <v>6504</v>
      </c>
      <c r="C17" s="18">
        <f>(3097.0/B17*100)</f>
        <v/>
      </c>
      <c r="D17" s="19" t="n">
        <v>3407</v>
      </c>
      <c r="E17" s="18" t="n">
        <v>4.63751324</v>
      </c>
      <c r="F17" s="20" t="n">
        <v>0.38160761</v>
      </c>
      <c r="G17" s="18" t="n">
        <v>7.28647547</v>
      </c>
      <c r="H17" s="20" t="n">
        <v>0.47953644</v>
      </c>
      <c r="I17" s="18" t="n">
        <v>29.70310748</v>
      </c>
      <c r="J17" s="20" t="n">
        <v>0.73972159</v>
      </c>
      <c r="K17" s="18" t="n">
        <v>56.99576654</v>
      </c>
      <c r="L17" s="20" t="n">
        <v>0.76297405</v>
      </c>
      <c r="M17" s="18" t="n">
        <v>0</v>
      </c>
      <c r="N17" s="20" t="n">
        <v>0</v>
      </c>
      <c r="O17" s="18" t="s">
        <v>309</v>
      </c>
      <c r="P17" s="20" t="s">
        <v>309</v>
      </c>
      <c r="Q17" s="18" t="n">
        <v>0</v>
      </c>
      <c r="R17" s="20" t="n">
        <v>0</v>
      </c>
      <c r="S17" s="18" t="n">
        <v>0</v>
      </c>
      <c r="T17" s="20" t="n">
        <v>0</v>
      </c>
      <c r="U17" s="18" t="n">
        <v>1.37713726</v>
      </c>
      <c r="V17" s="20" t="n">
        <v>0.19825883</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6.67214663</v>
      </c>
      <c r="F21" s="20" t="n">
        <v>0.40191055</v>
      </c>
      <c r="G21" s="18" t="n">
        <v>9.230486600000001</v>
      </c>
      <c r="H21" s="20" t="n">
        <v>0.40629292</v>
      </c>
      <c r="I21" s="18" t="n">
        <v>28.64258703</v>
      </c>
      <c r="J21" s="20" t="n">
        <v>0.62721376</v>
      </c>
      <c r="K21" s="18" t="n">
        <v>54.03224357</v>
      </c>
      <c r="L21" s="20" t="n">
        <v>0.81103845</v>
      </c>
      <c r="M21" s="18" t="n">
        <v>0</v>
      </c>
      <c r="N21" s="20" t="n">
        <v>0</v>
      </c>
      <c r="O21" s="18" t="s">
        <v>309</v>
      </c>
      <c r="P21" s="20" t="s">
        <v>309</v>
      </c>
      <c r="Q21" s="18" t="n">
        <v>0</v>
      </c>
      <c r="R21" s="20" t="n">
        <v>0</v>
      </c>
      <c r="S21" s="18" t="n">
        <v>0.08520192</v>
      </c>
      <c r="T21" s="20" t="n">
        <v>0.0427876</v>
      </c>
      <c r="U21" s="18" t="n">
        <v>1.33733425</v>
      </c>
      <c r="V21" s="20" t="n">
        <v>0.16744804</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7.1477624</v>
      </c>
      <c r="F23" s="20" t="n">
        <v>0.38181262</v>
      </c>
      <c r="G23" s="18" t="n">
        <v>10.63416301</v>
      </c>
      <c r="H23" s="20" t="n">
        <v>0.54202865</v>
      </c>
      <c r="I23" s="18" t="n">
        <v>25.83523573</v>
      </c>
      <c r="J23" s="20" t="n">
        <v>0.69237184</v>
      </c>
      <c r="K23" s="18" t="n">
        <v>53.84720767</v>
      </c>
      <c r="L23" s="20" t="n">
        <v>1.05475044</v>
      </c>
      <c r="M23" s="18" t="n">
        <v>0</v>
      </c>
      <c r="N23" s="20" t="n">
        <v>0</v>
      </c>
      <c r="O23" s="18" t="s">
        <v>309</v>
      </c>
      <c r="P23" s="20" t="s">
        <v>309</v>
      </c>
      <c r="Q23" s="18" t="n">
        <v>0</v>
      </c>
      <c r="R23" s="20" t="n">
        <v>0</v>
      </c>
      <c r="S23" s="18" t="n">
        <v>0.07108059999999999</v>
      </c>
      <c r="T23" s="20" t="n">
        <v>0.02411661</v>
      </c>
      <c r="U23" s="18" t="n">
        <v>2.46455059</v>
      </c>
      <c r="V23" s="20" t="n">
        <v>0.2933909</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2.43766587</v>
      </c>
      <c r="F25" s="20" t="n">
        <v>0.21765812</v>
      </c>
      <c r="G25" s="18" t="n">
        <v>3.89069281</v>
      </c>
      <c r="H25" s="20" t="n">
        <v>0.27707881</v>
      </c>
      <c r="I25" s="18" t="n">
        <v>26.23934074</v>
      </c>
      <c r="J25" s="20" t="n">
        <v>0.69112334</v>
      </c>
      <c r="K25" s="18" t="n">
        <v>64.48837125</v>
      </c>
      <c r="L25" s="20" t="n">
        <v>0.68694575</v>
      </c>
      <c r="M25" s="18" t="n">
        <v>0</v>
      </c>
      <c r="N25" s="20" t="n">
        <v>0</v>
      </c>
      <c r="O25" s="18" t="s">
        <v>309</v>
      </c>
      <c r="P25" s="20" t="s">
        <v>309</v>
      </c>
      <c r="Q25" s="18" t="n">
        <v>0</v>
      </c>
      <c r="R25" s="20" t="n">
        <v>0</v>
      </c>
      <c r="S25" s="18" t="n">
        <v>0.05753865</v>
      </c>
      <c r="T25" s="20" t="n">
        <v>0.03318627</v>
      </c>
      <c r="U25" s="18" t="n">
        <v>2.88639067</v>
      </c>
      <c r="V25" s="20" t="n">
        <v>0.2156937</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5.03335634</v>
      </c>
      <c r="F27" s="20" t="n">
        <v>0.35317926</v>
      </c>
      <c r="G27" s="18" t="n">
        <v>8.15269623</v>
      </c>
      <c r="H27" s="20" t="n">
        <v>0.50225911</v>
      </c>
      <c r="I27" s="18" t="n">
        <v>27.08884549</v>
      </c>
      <c r="J27" s="20" t="n">
        <v>0.85256237</v>
      </c>
      <c r="K27" s="18" t="n">
        <v>57.58255892</v>
      </c>
      <c r="L27" s="20" t="n">
        <v>0.9787642600000001</v>
      </c>
      <c r="M27" s="18" t="n">
        <v>0</v>
      </c>
      <c r="N27" s="20" t="n">
        <v>0</v>
      </c>
      <c r="O27" s="18" t="s">
        <v>309</v>
      </c>
      <c r="P27" s="20" t="s">
        <v>309</v>
      </c>
      <c r="Q27" s="18" t="n">
        <v>0</v>
      </c>
      <c r="R27" s="20" t="n">
        <v>0</v>
      </c>
      <c r="S27" s="18" t="n">
        <v>0</v>
      </c>
      <c r="T27" s="20" t="n">
        <v>0</v>
      </c>
      <c r="U27" s="18" t="n">
        <v>2.14254301</v>
      </c>
      <c r="V27" s="20" t="n">
        <v>0.25738917</v>
      </c>
    </row>
    <row r="28" spans="1:22">
      <c r="A28" s="15" t="s">
        <v>330</v>
      </c>
      <c r="B28" s="17" t="n">
        <v>7568</v>
      </c>
      <c r="C28" s="18">
        <f>(490.0/B28*100)</f>
        <v/>
      </c>
      <c r="D28" s="19" t="n">
        <v>7078</v>
      </c>
      <c r="E28" s="18" t="n">
        <v>10.31507149</v>
      </c>
      <c r="F28" s="20" t="n">
        <v>0.43888297</v>
      </c>
      <c r="G28" s="18" t="n">
        <v>12.89804336</v>
      </c>
      <c r="H28" s="20" t="n">
        <v>0.43718033</v>
      </c>
      <c r="I28" s="18" t="n">
        <v>32.00386151</v>
      </c>
      <c r="J28" s="20" t="n">
        <v>0.64289235</v>
      </c>
      <c r="K28" s="18" t="n">
        <v>42.40493502</v>
      </c>
      <c r="L28" s="20" t="n">
        <v>0.72947688</v>
      </c>
      <c r="M28" s="18" t="n">
        <v>0</v>
      </c>
      <c r="N28" s="20" t="n">
        <v>0</v>
      </c>
      <c r="O28" s="18" t="s">
        <v>309</v>
      </c>
      <c r="P28" s="20" t="s">
        <v>309</v>
      </c>
      <c r="Q28" s="18" t="n">
        <v>0.02513219</v>
      </c>
      <c r="R28" s="20" t="n">
        <v>0.01841396</v>
      </c>
      <c r="S28" s="18" t="n">
        <v>0.3237982</v>
      </c>
      <c r="T28" s="20" t="n">
        <v>0.09331853</v>
      </c>
      <c r="U28" s="18" t="n">
        <v>2.02915823</v>
      </c>
      <c r="V28" s="20" t="n">
        <v>0.20081955</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6.27706584</v>
      </c>
      <c r="F33" s="20" t="n">
        <v>0.36799961</v>
      </c>
      <c r="G33" s="18" t="n">
        <v>7.24829628</v>
      </c>
      <c r="H33" s="20" t="n">
        <v>0.35355873</v>
      </c>
      <c r="I33" s="18" t="n">
        <v>26.20063126</v>
      </c>
      <c r="J33" s="20" t="n">
        <v>0.5803028</v>
      </c>
      <c r="K33" s="18" t="n">
        <v>58.59995355</v>
      </c>
      <c r="L33" s="20" t="n">
        <v>0.73575734</v>
      </c>
      <c r="M33" s="18" t="n">
        <v>0</v>
      </c>
      <c r="N33" s="20" t="n">
        <v>0</v>
      </c>
      <c r="O33" s="18" t="s">
        <v>309</v>
      </c>
      <c r="P33" s="20" t="s">
        <v>309</v>
      </c>
      <c r="Q33" s="18" t="n">
        <v>0</v>
      </c>
      <c r="R33" s="20" t="n">
        <v>0</v>
      </c>
      <c r="S33" s="18" t="n">
        <v>0.03772599</v>
      </c>
      <c r="T33" s="20" t="n">
        <v>0.02541161</v>
      </c>
      <c r="U33" s="18" t="n">
        <v>1.63632708</v>
      </c>
      <c r="V33" s="20" t="n">
        <v>0.2165203</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5.00870802</v>
      </c>
      <c r="F36" s="20" t="n">
        <v>0.31943388</v>
      </c>
      <c r="G36" s="18" t="n">
        <v>7.58429796</v>
      </c>
      <c r="H36" s="20" t="n">
        <v>0.47705249</v>
      </c>
      <c r="I36" s="18" t="n">
        <v>27.00546413</v>
      </c>
      <c r="J36" s="20" t="n">
        <v>0.74427445</v>
      </c>
      <c r="K36" s="18" t="n">
        <v>57.68385223</v>
      </c>
      <c r="L36" s="20" t="n">
        <v>0.87099214</v>
      </c>
      <c r="M36" s="18" t="n">
        <v>0</v>
      </c>
      <c r="N36" s="20" t="n">
        <v>0</v>
      </c>
      <c r="O36" s="18" t="s">
        <v>309</v>
      </c>
      <c r="P36" s="20" t="s">
        <v>309</v>
      </c>
      <c r="Q36" s="18" t="n">
        <v>0</v>
      </c>
      <c r="R36" s="20" t="n">
        <v>0</v>
      </c>
      <c r="S36" s="18" t="n">
        <v>0</v>
      </c>
      <c r="T36" s="20" t="n">
        <v>0</v>
      </c>
      <c r="U36" s="18" t="n">
        <v>2.71767766</v>
      </c>
      <c r="V36" s="20" t="n">
        <v>0.2786472</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0.24237711</v>
      </c>
      <c r="F40" s="20" t="n">
        <v>0.02650617</v>
      </c>
      <c r="G40" s="18" t="n">
        <v>0.30195563</v>
      </c>
      <c r="H40" s="20" t="n">
        <v>0.03113324</v>
      </c>
      <c r="I40" s="18" t="n">
        <v>1.11679217</v>
      </c>
      <c r="J40" s="20" t="n">
        <v>0.06609821</v>
      </c>
      <c r="K40" s="18" t="n">
        <v>2.15355366</v>
      </c>
      <c r="L40" s="20" t="n">
        <v>0.09593698000000001</v>
      </c>
      <c r="M40" s="18" t="n">
        <v>0</v>
      </c>
      <c r="N40" s="20" t="n">
        <v>0</v>
      </c>
      <c r="O40" s="18" t="s">
        <v>309</v>
      </c>
      <c r="P40" s="20" t="s">
        <v>309</v>
      </c>
      <c r="Q40" s="18" t="n">
        <v>96.12960207</v>
      </c>
      <c r="R40" s="20" t="n">
        <v>0.13318888</v>
      </c>
      <c r="S40" s="18" t="n">
        <v>0</v>
      </c>
      <c r="T40" s="20" t="n">
        <v>0</v>
      </c>
      <c r="U40" s="18" t="n">
        <v>0.05571936</v>
      </c>
      <c r="V40" s="20" t="n">
        <v>0.01329715</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11.36812274</v>
      </c>
      <c r="F52" s="20" t="n">
        <v>0.53797996</v>
      </c>
      <c r="G52" s="18" t="n">
        <v>8.156330029999999</v>
      </c>
      <c r="H52" s="20" t="n">
        <v>0.36267218</v>
      </c>
      <c r="I52" s="18" t="n">
        <v>34.16867371</v>
      </c>
      <c r="J52" s="20" t="n">
        <v>0.69953167</v>
      </c>
      <c r="K52" s="18" t="n">
        <v>44.99404288</v>
      </c>
      <c r="L52" s="20" t="n">
        <v>0.90505467</v>
      </c>
      <c r="M52" s="18" t="n">
        <v>0</v>
      </c>
      <c r="N52" s="20" t="n">
        <v>0</v>
      </c>
      <c r="O52" s="18" t="s">
        <v>309</v>
      </c>
      <c r="P52" s="20" t="s">
        <v>309</v>
      </c>
      <c r="Q52" s="18" t="n">
        <v>0</v>
      </c>
      <c r="R52" s="20" t="n">
        <v>0</v>
      </c>
      <c r="S52" s="18" t="n">
        <v>0.0360072</v>
      </c>
      <c r="T52" s="20" t="n">
        <v>0.02581435</v>
      </c>
      <c r="U52" s="18" t="n">
        <v>1.27682345</v>
      </c>
      <c r="V52" s="20" t="n">
        <v>0.16859826</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14.93823075</v>
      </c>
      <c r="F54" s="20" t="n">
        <v>0.7018815</v>
      </c>
      <c r="G54" s="18" t="n">
        <v>9.68098859</v>
      </c>
      <c r="H54" s="20" t="n">
        <v>0.48522851</v>
      </c>
      <c r="I54" s="18" t="n">
        <v>24.0633576</v>
      </c>
      <c r="J54" s="20" t="n">
        <v>0.74192905</v>
      </c>
      <c r="K54" s="18" t="n">
        <v>45.74140325</v>
      </c>
      <c r="L54" s="20" t="n">
        <v>0.9689489100000001</v>
      </c>
      <c r="M54" s="18" t="n">
        <v>0</v>
      </c>
      <c r="N54" s="20" t="n">
        <v>0</v>
      </c>
      <c r="O54" s="18" t="s">
        <v>309</v>
      </c>
      <c r="P54" s="20" t="s">
        <v>309</v>
      </c>
      <c r="Q54" s="18" t="n">
        <v>0</v>
      </c>
      <c r="R54" s="20" t="n">
        <v>0</v>
      </c>
      <c r="S54" s="18" t="n">
        <v>0.33688648</v>
      </c>
      <c r="T54" s="20" t="n">
        <v>0.07876743</v>
      </c>
      <c r="U54" s="18" t="n">
        <v>5.23913333</v>
      </c>
      <c r="V54" s="20" t="n">
        <v>0.37323893</v>
      </c>
    </row>
    <row r="55" spans="1:22">
      <c r="A55" s="15" t="s">
        <v>357</v>
      </c>
      <c r="B55" s="17" t="n">
        <v>5316</v>
      </c>
      <c r="C55" s="18">
        <f>(137.0/B55*100)</f>
        <v/>
      </c>
      <c r="D55" s="19" t="n">
        <v>5179</v>
      </c>
      <c r="E55" s="18" t="n">
        <v>17.7306839</v>
      </c>
      <c r="F55" s="20" t="n">
        <v>0.72692211</v>
      </c>
      <c r="G55" s="18" t="n">
        <v>8.316742899999999</v>
      </c>
      <c r="H55" s="20" t="n">
        <v>0.41414375</v>
      </c>
      <c r="I55" s="18" t="n">
        <v>32.79671147</v>
      </c>
      <c r="J55" s="20" t="n">
        <v>0.72937915</v>
      </c>
      <c r="K55" s="18" t="n">
        <v>38.37007903</v>
      </c>
      <c r="L55" s="20" t="n">
        <v>0.7985480700000001</v>
      </c>
      <c r="M55" s="18" t="n">
        <v>0</v>
      </c>
      <c r="N55" s="20" t="n">
        <v>0</v>
      </c>
      <c r="O55" s="18" t="s">
        <v>309</v>
      </c>
      <c r="P55" s="20" t="s">
        <v>309</v>
      </c>
      <c r="Q55" s="18" t="n">
        <v>0</v>
      </c>
      <c r="R55" s="20" t="n">
        <v>0</v>
      </c>
      <c r="S55" s="18" t="n">
        <v>0.13405177</v>
      </c>
      <c r="T55" s="20" t="n">
        <v>0.05340251</v>
      </c>
      <c r="U55" s="18" t="n">
        <v>2.65173093</v>
      </c>
      <c r="V55" s="20" t="n">
        <v>0.27376705</v>
      </c>
    </row>
    <row r="56" spans="1:22">
      <c r="A56" s="15" t="s">
        <v>358</v>
      </c>
      <c r="B56" s="17" t="n">
        <v>5359</v>
      </c>
      <c r="C56" s="18">
        <f>(104.0/B56*100)</f>
        <v/>
      </c>
      <c r="D56" s="19" t="n">
        <v>5255</v>
      </c>
      <c r="E56" s="18" t="n">
        <v>4.01390021</v>
      </c>
      <c r="F56" s="20" t="n">
        <v>0.3203515</v>
      </c>
      <c r="G56" s="18" t="n">
        <v>3.42613088</v>
      </c>
      <c r="H56" s="20" t="n">
        <v>0.22477628</v>
      </c>
      <c r="I56" s="18" t="n">
        <v>28.68475165</v>
      </c>
      <c r="J56" s="20" t="n">
        <v>0.77511568</v>
      </c>
      <c r="K56" s="18" t="n">
        <v>62.79369602</v>
      </c>
      <c r="L56" s="20" t="n">
        <v>0.88042049</v>
      </c>
      <c r="M56" s="18" t="n">
        <v>0</v>
      </c>
      <c r="N56" s="20" t="n">
        <v>0</v>
      </c>
      <c r="O56" s="18" t="s">
        <v>309</v>
      </c>
      <c r="P56" s="20" t="s">
        <v>309</v>
      </c>
      <c r="Q56" s="18" t="n">
        <v>0</v>
      </c>
      <c r="R56" s="20" t="n">
        <v>0</v>
      </c>
      <c r="S56" s="18" t="n">
        <v>0.01965198</v>
      </c>
      <c r="T56" s="20" t="n">
        <v>0.01887679</v>
      </c>
      <c r="U56" s="18" t="n">
        <v>1.06186926</v>
      </c>
      <c r="V56" s="20" t="n">
        <v>0.14637321</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2.97504031</v>
      </c>
      <c r="F62" s="20" t="n">
        <v>0.22536524</v>
      </c>
      <c r="G62" s="18" t="n">
        <v>3.83207021</v>
      </c>
      <c r="H62" s="20" t="n">
        <v>0.26866788</v>
      </c>
      <c r="I62" s="18" t="n">
        <v>31.48509142</v>
      </c>
      <c r="J62" s="20" t="n">
        <v>0.56019597</v>
      </c>
      <c r="K62" s="18" t="n">
        <v>58.95651431</v>
      </c>
      <c r="L62" s="20" t="n">
        <v>0.63642566</v>
      </c>
      <c r="M62" s="18" t="n">
        <v>0</v>
      </c>
      <c r="N62" s="20" t="n">
        <v>0</v>
      </c>
      <c r="O62" s="18" t="s">
        <v>309</v>
      </c>
      <c r="P62" s="20" t="s">
        <v>309</v>
      </c>
      <c r="Q62" s="18" t="n">
        <v>0</v>
      </c>
      <c r="R62" s="20" t="n">
        <v>0</v>
      </c>
      <c r="S62" s="18" t="n">
        <v>0.13445321</v>
      </c>
      <c r="T62" s="20" t="n">
        <v>0.05486972</v>
      </c>
      <c r="U62" s="18" t="n">
        <v>2.61683054</v>
      </c>
      <c r="V62" s="20" t="n">
        <v>0.23788615</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7.63711263</v>
      </c>
      <c r="F64" s="20" t="n">
        <v>0.43506025</v>
      </c>
      <c r="G64" s="18" t="n">
        <v>7.24339836</v>
      </c>
      <c r="H64" s="20" t="n">
        <v>0.48507665</v>
      </c>
      <c r="I64" s="18" t="n">
        <v>27.05573298</v>
      </c>
      <c r="J64" s="20" t="n">
        <v>0.80712493</v>
      </c>
      <c r="K64" s="18" t="n">
        <v>54.54707705</v>
      </c>
      <c r="L64" s="20" t="n">
        <v>0.76457256</v>
      </c>
      <c r="M64" s="18" t="n">
        <v>0</v>
      </c>
      <c r="N64" s="20" t="n">
        <v>0</v>
      </c>
      <c r="O64" s="18" t="s">
        <v>309</v>
      </c>
      <c r="P64" s="20" t="s">
        <v>309</v>
      </c>
      <c r="Q64" s="18" t="n">
        <v>0.07047597</v>
      </c>
      <c r="R64" s="20" t="n">
        <v>0.05060456</v>
      </c>
      <c r="S64" s="18" t="n">
        <v>0.09089737000000001</v>
      </c>
      <c r="T64" s="20" t="n">
        <v>0.05249797</v>
      </c>
      <c r="U64" s="18" t="n">
        <v>3.35530564</v>
      </c>
      <c r="V64" s="20" t="n">
        <v>0.34006196</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411</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(9651.0/B9*100)</f>
        <v/>
      </c>
      <c r="D9" s="19" t="n">
        <v>0</v>
      </c>
      <c r="E9" s="18" t="s">
        <v>309</v>
      </c>
      <c r="F9" s="20" t="s">
        <v>309</v>
      </c>
      <c r="G9" s="18" t="s">
        <v>309</v>
      </c>
      <c r="H9" s="20" t="s">
        <v>309</v>
      </c>
      <c r="I9" s="18" t="s">
        <v>309</v>
      </c>
      <c r="J9" s="20" t="s">
        <v>309</v>
      </c>
      <c r="K9" s="18" t="s">
        <v>309</v>
      </c>
      <c r="L9" s="20" t="s">
        <v>309</v>
      </c>
      <c r="M9" s="18" t="s">
        <v>309</v>
      </c>
      <c r="N9" s="20" t="s">
        <v>309</v>
      </c>
      <c r="O9" s="18" t="s">
        <v>309</v>
      </c>
      <c r="P9" s="20" t="s">
        <v>309</v>
      </c>
      <c r="Q9" s="18" t="s">
        <v>309</v>
      </c>
      <c r="R9" s="20" t="s">
        <v>309</v>
      </c>
      <c r="S9" s="18" t="s">
        <v>309</v>
      </c>
      <c r="T9" s="20" t="s">
        <v>309</v>
      </c>
      <c r="U9" s="18" t="s">
        <v>309</v>
      </c>
      <c r="V9" s="20" t="s">
        <v>309</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10.58753034</v>
      </c>
      <c r="F11" s="20" t="n">
        <v>0.43775689</v>
      </c>
      <c r="G11" s="18" t="n">
        <v>11.91480694</v>
      </c>
      <c r="H11" s="20" t="n">
        <v>0.50894477</v>
      </c>
      <c r="I11" s="18" t="n">
        <v>29.33189911</v>
      </c>
      <c r="J11" s="20" t="n">
        <v>0.5995631</v>
      </c>
      <c r="K11" s="18" t="n">
        <v>46.25235194</v>
      </c>
      <c r="L11" s="20" t="n">
        <v>0.73255709</v>
      </c>
      <c r="M11" s="18" t="n">
        <v>0</v>
      </c>
      <c r="N11" s="20" t="n">
        <v>0</v>
      </c>
      <c r="O11" s="18" t="s">
        <v>309</v>
      </c>
      <c r="P11" s="20" t="s">
        <v>309</v>
      </c>
      <c r="Q11" s="18" t="n">
        <v>0</v>
      </c>
      <c r="R11" s="20" t="n">
        <v>0</v>
      </c>
      <c r="S11" s="18" t="n">
        <v>0.01941886</v>
      </c>
      <c r="T11" s="20" t="n">
        <v>0.01967643</v>
      </c>
      <c r="U11" s="18" t="n">
        <v>1.89399282</v>
      </c>
      <c r="V11" s="20" t="n">
        <v>0.18543443</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2.7631711</v>
      </c>
      <c r="F16" s="20" t="n">
        <v>0.2273511</v>
      </c>
      <c r="G16" s="18" t="n">
        <v>4.18976034</v>
      </c>
      <c r="H16" s="20" t="n">
        <v>0.27196777</v>
      </c>
      <c r="I16" s="18" t="n">
        <v>19.39994133</v>
      </c>
      <c r="J16" s="20" t="n">
        <v>0.5154023</v>
      </c>
      <c r="K16" s="18" t="n">
        <v>72.54845898000001</v>
      </c>
      <c r="L16" s="20" t="n">
        <v>0.6953597</v>
      </c>
      <c r="M16" s="18" t="n">
        <v>0</v>
      </c>
      <c r="N16" s="20" t="n">
        <v>0</v>
      </c>
      <c r="O16" s="18" t="s">
        <v>309</v>
      </c>
      <c r="P16" s="20" t="s">
        <v>309</v>
      </c>
      <c r="Q16" s="18" t="n">
        <v>0</v>
      </c>
      <c r="R16" s="20" t="n">
        <v>0</v>
      </c>
      <c r="S16" s="18" t="n">
        <v>0.09820025</v>
      </c>
      <c r="T16" s="20" t="n">
        <v>0.04671591</v>
      </c>
      <c r="U16" s="18" t="n">
        <v>1.000468</v>
      </c>
      <c r="V16" s="20" t="n">
        <v>0.12930374</v>
      </c>
    </row>
    <row r="17" spans="1:22">
      <c r="A17" s="15" t="s">
        <v>319</v>
      </c>
      <c r="B17" s="17" t="n">
        <v>6504</v>
      </c>
      <c r="C17" s="18">
        <f>(3097.0/B17*100)</f>
        <v/>
      </c>
      <c r="D17" s="19" t="n">
        <v>3407</v>
      </c>
      <c r="E17" s="18" t="n">
        <v>2.69648672</v>
      </c>
      <c r="F17" s="20" t="n">
        <v>0.29892179</v>
      </c>
      <c r="G17" s="18" t="n">
        <v>3.61462239</v>
      </c>
      <c r="H17" s="20" t="n">
        <v>0.30256059</v>
      </c>
      <c r="I17" s="18" t="n">
        <v>26.91552501</v>
      </c>
      <c r="J17" s="20" t="n">
        <v>0.8465878100000001</v>
      </c>
      <c r="K17" s="18" t="n">
        <v>65.44282038</v>
      </c>
      <c r="L17" s="20" t="n">
        <v>0.91547156</v>
      </c>
      <c r="M17" s="18" t="n">
        <v>0</v>
      </c>
      <c r="N17" s="20" t="n">
        <v>0</v>
      </c>
      <c r="O17" s="18" t="s">
        <v>309</v>
      </c>
      <c r="P17" s="20" t="s">
        <v>309</v>
      </c>
      <c r="Q17" s="18" t="n">
        <v>0</v>
      </c>
      <c r="R17" s="20" t="n">
        <v>0</v>
      </c>
      <c r="S17" s="18" t="n">
        <v>0.02701685</v>
      </c>
      <c r="T17" s="20" t="n">
        <v>0.02687077</v>
      </c>
      <c r="U17" s="18" t="n">
        <v>1.30352865</v>
      </c>
      <c r="V17" s="20" t="n">
        <v>0.20771294</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4.82000052</v>
      </c>
      <c r="F21" s="20" t="n">
        <v>0.3637587</v>
      </c>
      <c r="G21" s="18" t="n">
        <v>7.22595548</v>
      </c>
      <c r="H21" s="20" t="n">
        <v>0.37854828</v>
      </c>
      <c r="I21" s="18" t="n">
        <v>28.22628612</v>
      </c>
      <c r="J21" s="20" t="n">
        <v>0.66505922</v>
      </c>
      <c r="K21" s="18" t="n">
        <v>58.8366879</v>
      </c>
      <c r="L21" s="20" t="n">
        <v>0.70176825</v>
      </c>
      <c r="M21" s="18" t="n">
        <v>0</v>
      </c>
      <c r="N21" s="20" t="n">
        <v>0</v>
      </c>
      <c r="O21" s="18" t="s">
        <v>309</v>
      </c>
      <c r="P21" s="20" t="s">
        <v>309</v>
      </c>
      <c r="Q21" s="18" t="n">
        <v>0</v>
      </c>
      <c r="R21" s="20" t="n">
        <v>0</v>
      </c>
      <c r="S21" s="18" t="n">
        <v>0.01704574</v>
      </c>
      <c r="T21" s="20" t="n">
        <v>0.01232728</v>
      </c>
      <c r="U21" s="18" t="n">
        <v>0.87402424</v>
      </c>
      <c r="V21" s="20" t="n">
        <v>0.14204161</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5.87162124</v>
      </c>
      <c r="F23" s="20" t="n">
        <v>0.4179824</v>
      </c>
      <c r="G23" s="18" t="n">
        <v>9.008402370000001</v>
      </c>
      <c r="H23" s="20" t="n">
        <v>0.41893954</v>
      </c>
      <c r="I23" s="18" t="n">
        <v>25.62756576</v>
      </c>
      <c r="J23" s="20" t="n">
        <v>0.78219243</v>
      </c>
      <c r="K23" s="18" t="n">
        <v>57.15625522</v>
      </c>
      <c r="L23" s="20" t="n">
        <v>1.07316038</v>
      </c>
      <c r="M23" s="18" t="n">
        <v>0</v>
      </c>
      <c r="N23" s="20" t="n">
        <v>0</v>
      </c>
      <c r="O23" s="18" t="s">
        <v>309</v>
      </c>
      <c r="P23" s="20" t="s">
        <v>309</v>
      </c>
      <c r="Q23" s="18" t="n">
        <v>0</v>
      </c>
      <c r="R23" s="20" t="n">
        <v>0</v>
      </c>
      <c r="S23" s="18" t="n">
        <v>0.03704507</v>
      </c>
      <c r="T23" s="20" t="n">
        <v>0.02225894</v>
      </c>
      <c r="U23" s="18" t="n">
        <v>2.29911034</v>
      </c>
      <c r="V23" s="20" t="n">
        <v>0.28598415</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2.93427842</v>
      </c>
      <c r="F25" s="20" t="n">
        <v>0.20087574</v>
      </c>
      <c r="G25" s="18" t="n">
        <v>3.81609766</v>
      </c>
      <c r="H25" s="20" t="n">
        <v>0.26661641</v>
      </c>
      <c r="I25" s="18" t="n">
        <v>34.60131809</v>
      </c>
      <c r="J25" s="20" t="n">
        <v>0.6748898800000001</v>
      </c>
      <c r="K25" s="18" t="n">
        <v>56.94516944</v>
      </c>
      <c r="L25" s="20" t="n">
        <v>0.65970481</v>
      </c>
      <c r="M25" s="18" t="n">
        <v>0</v>
      </c>
      <c r="N25" s="20" t="n">
        <v>0</v>
      </c>
      <c r="O25" s="18" t="s">
        <v>309</v>
      </c>
      <c r="P25" s="20" t="s">
        <v>309</v>
      </c>
      <c r="Q25" s="18" t="n">
        <v>0</v>
      </c>
      <c r="R25" s="20" t="n">
        <v>0</v>
      </c>
      <c r="S25" s="18" t="n">
        <v>0.01989551</v>
      </c>
      <c r="T25" s="20" t="n">
        <v>0.0198851</v>
      </c>
      <c r="U25" s="18" t="n">
        <v>1.68324088</v>
      </c>
      <c r="V25" s="20" t="n">
        <v>0.18651753</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3.35276301</v>
      </c>
      <c r="F27" s="20" t="n">
        <v>0.29882006</v>
      </c>
      <c r="G27" s="18" t="n">
        <v>5.53516491</v>
      </c>
      <c r="H27" s="20" t="n">
        <v>0.37567846</v>
      </c>
      <c r="I27" s="18" t="n">
        <v>23.49078818</v>
      </c>
      <c r="J27" s="20" t="n">
        <v>0.66575851</v>
      </c>
      <c r="K27" s="18" t="n">
        <v>66.00832146</v>
      </c>
      <c r="L27" s="20" t="n">
        <v>0.7520099</v>
      </c>
      <c r="M27" s="18" t="n">
        <v>0</v>
      </c>
      <c r="N27" s="20" t="n">
        <v>0</v>
      </c>
      <c r="O27" s="18" t="s">
        <v>309</v>
      </c>
      <c r="P27" s="20" t="s">
        <v>309</v>
      </c>
      <c r="Q27" s="18" t="n">
        <v>0</v>
      </c>
      <c r="R27" s="20" t="n">
        <v>0</v>
      </c>
      <c r="S27" s="18" t="n">
        <v>0.06068454</v>
      </c>
      <c r="T27" s="20" t="n">
        <v>0.04284235</v>
      </c>
      <c r="U27" s="18" t="n">
        <v>1.5522779</v>
      </c>
      <c r="V27" s="20" t="n">
        <v>0.22702883</v>
      </c>
    </row>
    <row r="28" spans="1:22">
      <c r="A28" s="15" t="s">
        <v>330</v>
      </c>
      <c r="B28" s="17" t="n">
        <v>7568</v>
      </c>
      <c r="C28" s="18">
        <f>(490.0/B28*100)</f>
        <v/>
      </c>
      <c r="D28" s="19" t="n">
        <v>7078</v>
      </c>
      <c r="E28" s="18" t="n">
        <v>7.85644023</v>
      </c>
      <c r="F28" s="20" t="n">
        <v>0.40245484</v>
      </c>
      <c r="G28" s="18" t="n">
        <v>12.50817828</v>
      </c>
      <c r="H28" s="20" t="n">
        <v>0.43442714</v>
      </c>
      <c r="I28" s="18" t="n">
        <v>33.89255175</v>
      </c>
      <c r="J28" s="20" t="n">
        <v>0.71876417</v>
      </c>
      <c r="K28" s="18" t="n">
        <v>44.24127655</v>
      </c>
      <c r="L28" s="20" t="n">
        <v>0.77282693</v>
      </c>
      <c r="M28" s="18" t="n">
        <v>0</v>
      </c>
      <c r="N28" s="20" t="n">
        <v>0</v>
      </c>
      <c r="O28" s="18" t="s">
        <v>309</v>
      </c>
      <c r="P28" s="20" t="s">
        <v>309</v>
      </c>
      <c r="Q28" s="18" t="n">
        <v>0.02513219</v>
      </c>
      <c r="R28" s="20" t="n">
        <v>0.01841396</v>
      </c>
      <c r="S28" s="18" t="n">
        <v>0.09531726</v>
      </c>
      <c r="T28" s="20" t="n">
        <v>0.04264762</v>
      </c>
      <c r="U28" s="18" t="n">
        <v>1.38110375</v>
      </c>
      <c r="V28" s="20" t="n">
        <v>0.15640106</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4.56618494</v>
      </c>
      <c r="F33" s="20" t="n">
        <v>0.2915097</v>
      </c>
      <c r="G33" s="18" t="n">
        <v>5.59503474</v>
      </c>
      <c r="H33" s="20" t="n">
        <v>0.30130122</v>
      </c>
      <c r="I33" s="18" t="n">
        <v>24.19529763</v>
      </c>
      <c r="J33" s="20" t="n">
        <v>0.60150302</v>
      </c>
      <c r="K33" s="18" t="n">
        <v>64.49172329</v>
      </c>
      <c r="L33" s="20" t="n">
        <v>0.77187472</v>
      </c>
      <c r="M33" s="18" t="n">
        <v>0</v>
      </c>
      <c r="N33" s="20" t="n">
        <v>0</v>
      </c>
      <c r="O33" s="18" t="s">
        <v>309</v>
      </c>
      <c r="P33" s="20" t="s">
        <v>309</v>
      </c>
      <c r="Q33" s="18" t="n">
        <v>0</v>
      </c>
      <c r="R33" s="20" t="n">
        <v>0</v>
      </c>
      <c r="S33" s="18" t="n">
        <v>0.00133563</v>
      </c>
      <c r="T33" s="20" t="n">
        <v>0.00134297</v>
      </c>
      <c r="U33" s="18" t="n">
        <v>1.15042378</v>
      </c>
      <c r="V33" s="20" t="n">
        <v>0.16015558</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4.83234927</v>
      </c>
      <c r="F36" s="20" t="n">
        <v>0.35287743</v>
      </c>
      <c r="G36" s="18" t="n">
        <v>8.00803821</v>
      </c>
      <c r="H36" s="20" t="n">
        <v>0.48474843</v>
      </c>
      <c r="I36" s="18" t="n">
        <v>31.24736644</v>
      </c>
      <c r="J36" s="20" t="n">
        <v>0.7774260200000001</v>
      </c>
      <c r="K36" s="18" t="n">
        <v>54.29162268</v>
      </c>
      <c r="L36" s="20" t="n">
        <v>0.9495868</v>
      </c>
      <c r="M36" s="18" t="n">
        <v>0</v>
      </c>
      <c r="N36" s="20" t="n">
        <v>0</v>
      </c>
      <c r="O36" s="18" t="s">
        <v>309</v>
      </c>
      <c r="P36" s="20" t="s">
        <v>309</v>
      </c>
      <c r="Q36" s="18" t="n">
        <v>0</v>
      </c>
      <c r="R36" s="20" t="n">
        <v>0</v>
      </c>
      <c r="S36" s="18" t="n">
        <v>0</v>
      </c>
      <c r="T36" s="20" t="n">
        <v>0</v>
      </c>
      <c r="U36" s="18" t="n">
        <v>1.6206234</v>
      </c>
      <c r="V36" s="20" t="n">
        <v>0.20293295</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0.16271244</v>
      </c>
      <c r="F40" s="20" t="n">
        <v>0.02391962</v>
      </c>
      <c r="G40" s="18" t="n">
        <v>0.22504487</v>
      </c>
      <c r="H40" s="20" t="n">
        <v>0.024019</v>
      </c>
      <c r="I40" s="18" t="n">
        <v>1.03160589</v>
      </c>
      <c r="J40" s="20" t="n">
        <v>0.06269305999999999</v>
      </c>
      <c r="K40" s="18" t="n">
        <v>2.40531339</v>
      </c>
      <c r="L40" s="20" t="n">
        <v>0.08617519999999999</v>
      </c>
      <c r="M40" s="18" t="n">
        <v>0</v>
      </c>
      <c r="N40" s="20" t="n">
        <v>0</v>
      </c>
      <c r="O40" s="18" t="s">
        <v>309</v>
      </c>
      <c r="P40" s="20" t="s">
        <v>309</v>
      </c>
      <c r="Q40" s="18" t="n">
        <v>96.12960207</v>
      </c>
      <c r="R40" s="20" t="n">
        <v>0.13318888</v>
      </c>
      <c r="S40" s="18" t="n">
        <v>0</v>
      </c>
      <c r="T40" s="20" t="n">
        <v>0</v>
      </c>
      <c r="U40" s="18" t="n">
        <v>0.04572134</v>
      </c>
      <c r="V40" s="20" t="n">
        <v>0.01254998</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9.036584980000001</v>
      </c>
      <c r="F52" s="20" t="n">
        <v>0.36332</v>
      </c>
      <c r="G52" s="18" t="n">
        <v>7.09984847</v>
      </c>
      <c r="H52" s="20" t="n">
        <v>0.32477318</v>
      </c>
      <c r="I52" s="18" t="n">
        <v>35.81151971</v>
      </c>
      <c r="J52" s="20" t="n">
        <v>0.76288951</v>
      </c>
      <c r="K52" s="18" t="n">
        <v>46.99735977</v>
      </c>
      <c r="L52" s="20" t="n">
        <v>0.90834182</v>
      </c>
      <c r="M52" s="18" t="n">
        <v>0</v>
      </c>
      <c r="N52" s="20" t="n">
        <v>0</v>
      </c>
      <c r="O52" s="18" t="s">
        <v>309</v>
      </c>
      <c r="P52" s="20" t="s">
        <v>309</v>
      </c>
      <c r="Q52" s="18" t="n">
        <v>0</v>
      </c>
      <c r="R52" s="20" t="n">
        <v>0</v>
      </c>
      <c r="S52" s="18" t="n">
        <v>0.03136656</v>
      </c>
      <c r="T52" s="20" t="n">
        <v>0.02207429</v>
      </c>
      <c r="U52" s="18" t="n">
        <v>1.02332051</v>
      </c>
      <c r="V52" s="20" t="n">
        <v>0.16790958</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18.07392261</v>
      </c>
      <c r="F54" s="20" t="n">
        <v>0.70579702</v>
      </c>
      <c r="G54" s="18" t="n">
        <v>13.84746187</v>
      </c>
      <c r="H54" s="20" t="n">
        <v>0.62500184</v>
      </c>
      <c r="I54" s="18" t="n">
        <v>30.57335919</v>
      </c>
      <c r="J54" s="20" t="n">
        <v>0.91651788</v>
      </c>
      <c r="K54" s="18" t="n">
        <v>34.18646039</v>
      </c>
      <c r="L54" s="20" t="n">
        <v>0.77683375</v>
      </c>
      <c r="M54" s="18" t="n">
        <v>0</v>
      </c>
      <c r="N54" s="20" t="n">
        <v>0</v>
      </c>
      <c r="O54" s="18" t="s">
        <v>309</v>
      </c>
      <c r="P54" s="20" t="s">
        <v>309</v>
      </c>
      <c r="Q54" s="18" t="n">
        <v>0</v>
      </c>
      <c r="R54" s="20" t="n">
        <v>0</v>
      </c>
      <c r="S54" s="18" t="n">
        <v>0.53539193</v>
      </c>
      <c r="T54" s="20" t="n">
        <v>0.10745925</v>
      </c>
      <c r="U54" s="18" t="n">
        <v>2.783404</v>
      </c>
      <c r="V54" s="20" t="n">
        <v>0.29505125</v>
      </c>
    </row>
    <row r="55" spans="1:22">
      <c r="A55" s="15" t="s">
        <v>357</v>
      </c>
      <c r="B55" s="17" t="n">
        <v>5316</v>
      </c>
      <c r="C55" s="18">
        <f>(137.0/B55*100)</f>
        <v/>
      </c>
      <c r="D55" s="19" t="n">
        <v>5179</v>
      </c>
      <c r="E55" s="18" t="n">
        <v>14.49849289</v>
      </c>
      <c r="F55" s="20" t="n">
        <v>0.65432436</v>
      </c>
      <c r="G55" s="18" t="n">
        <v>8.051135670000001</v>
      </c>
      <c r="H55" s="20" t="n">
        <v>0.41795649</v>
      </c>
      <c r="I55" s="18" t="n">
        <v>37.01032508</v>
      </c>
      <c r="J55" s="20" t="n">
        <v>0.80149691</v>
      </c>
      <c r="K55" s="18" t="n">
        <v>38.37083876</v>
      </c>
      <c r="L55" s="20" t="n">
        <v>0.77116575</v>
      </c>
      <c r="M55" s="18" t="n">
        <v>0</v>
      </c>
      <c r="N55" s="20" t="n">
        <v>0</v>
      </c>
      <c r="O55" s="18" t="s">
        <v>309</v>
      </c>
      <c r="P55" s="20" t="s">
        <v>309</v>
      </c>
      <c r="Q55" s="18" t="n">
        <v>0</v>
      </c>
      <c r="R55" s="20" t="n">
        <v>0</v>
      </c>
      <c r="S55" s="18" t="n">
        <v>0.11505395</v>
      </c>
      <c r="T55" s="20" t="n">
        <v>0.04815869</v>
      </c>
      <c r="U55" s="18" t="n">
        <v>1.95415365</v>
      </c>
      <c r="V55" s="20" t="n">
        <v>0.19312981</v>
      </c>
    </row>
    <row r="56" spans="1:22">
      <c r="A56" s="15" t="s">
        <v>358</v>
      </c>
      <c r="B56" s="17" t="n">
        <v>5359</v>
      </c>
      <c r="C56" s="18">
        <f>(104.0/B56*100)</f>
        <v/>
      </c>
      <c r="D56" s="19" t="n">
        <v>5255</v>
      </c>
      <c r="E56" s="18" t="n">
        <v>3.32029491</v>
      </c>
      <c r="F56" s="20" t="n">
        <v>0.28995668</v>
      </c>
      <c r="G56" s="18" t="n">
        <v>2.91576219</v>
      </c>
      <c r="H56" s="20" t="n">
        <v>0.23663316</v>
      </c>
      <c r="I56" s="18" t="n">
        <v>29.32359625</v>
      </c>
      <c r="J56" s="20" t="n">
        <v>0.74030865</v>
      </c>
      <c r="K56" s="18" t="n">
        <v>63.4287195</v>
      </c>
      <c r="L56" s="20" t="n">
        <v>0.93325801</v>
      </c>
      <c r="M56" s="18" t="n">
        <v>0</v>
      </c>
      <c r="N56" s="20" t="n">
        <v>0</v>
      </c>
      <c r="O56" s="18" t="s">
        <v>309</v>
      </c>
      <c r="P56" s="20" t="s">
        <v>309</v>
      </c>
      <c r="Q56" s="18" t="n">
        <v>0</v>
      </c>
      <c r="R56" s="20" t="n">
        <v>0</v>
      </c>
      <c r="S56" s="18" t="n">
        <v>0.13418813</v>
      </c>
      <c r="T56" s="20" t="n">
        <v>0.05603448</v>
      </c>
      <c r="U56" s="18" t="n">
        <v>0.87743902</v>
      </c>
      <c r="V56" s="20" t="n">
        <v>0.15666553</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2.86188972</v>
      </c>
      <c r="F62" s="20" t="n">
        <v>0.2424241</v>
      </c>
      <c r="G62" s="18" t="n">
        <v>4.68457501</v>
      </c>
      <c r="H62" s="20" t="n">
        <v>0.27829174</v>
      </c>
      <c r="I62" s="18" t="n">
        <v>38.71930199</v>
      </c>
      <c r="J62" s="20" t="n">
        <v>0.74523846</v>
      </c>
      <c r="K62" s="18" t="n">
        <v>52.04295548</v>
      </c>
      <c r="L62" s="20" t="n">
        <v>0.73814115</v>
      </c>
      <c r="M62" s="18" t="n">
        <v>0</v>
      </c>
      <c r="N62" s="20" t="n">
        <v>0</v>
      </c>
      <c r="O62" s="18" t="s">
        <v>309</v>
      </c>
      <c r="P62" s="20" t="s">
        <v>309</v>
      </c>
      <c r="Q62" s="18" t="n">
        <v>0</v>
      </c>
      <c r="R62" s="20" t="n">
        <v>0</v>
      </c>
      <c r="S62" s="18" t="n">
        <v>0.08940258</v>
      </c>
      <c r="T62" s="20" t="n">
        <v>0.04468778</v>
      </c>
      <c r="U62" s="18" t="n">
        <v>1.60187522</v>
      </c>
      <c r="V62" s="20" t="n">
        <v>0.18193961</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6.54160186</v>
      </c>
      <c r="F64" s="20" t="n">
        <v>0.45489155</v>
      </c>
      <c r="G64" s="18" t="n">
        <v>7.69291083</v>
      </c>
      <c r="H64" s="20" t="n">
        <v>0.46341261</v>
      </c>
      <c r="I64" s="18" t="n">
        <v>30.70277205</v>
      </c>
      <c r="J64" s="20" t="n">
        <v>0.7646133000000001</v>
      </c>
      <c r="K64" s="18" t="n">
        <v>52.3676303</v>
      </c>
      <c r="L64" s="20" t="n">
        <v>0.72458995</v>
      </c>
      <c r="M64" s="18" t="n">
        <v>0</v>
      </c>
      <c r="N64" s="20" t="n">
        <v>0</v>
      </c>
      <c r="O64" s="18" t="s">
        <v>309</v>
      </c>
      <c r="P64" s="20" t="s">
        <v>309</v>
      </c>
      <c r="Q64" s="18" t="n">
        <v>0.03667276</v>
      </c>
      <c r="R64" s="20" t="n">
        <v>0.03762267</v>
      </c>
      <c r="S64" s="18" t="n">
        <v>0</v>
      </c>
      <c r="T64" s="20" t="n">
        <v>0</v>
      </c>
      <c r="U64" s="18" t="n">
        <v>2.6584122</v>
      </c>
      <c r="V64" s="20" t="n">
        <v>0.32145327</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412</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2.72590616</v>
      </c>
      <c r="F9" s="20" t="n">
        <v>0.24525372</v>
      </c>
      <c r="G9" s="18" t="n">
        <v>9.863567919999999</v>
      </c>
      <c r="H9" s="20" t="n">
        <v>0.42578464</v>
      </c>
      <c r="I9" s="18" t="n">
        <v>30.4774686</v>
      </c>
      <c r="J9" s="20" t="n">
        <v>0.6955954</v>
      </c>
      <c r="K9" s="18" t="n">
        <v>56.06232476</v>
      </c>
      <c r="L9" s="20" t="n">
        <v>0.79928147</v>
      </c>
      <c r="M9" s="18" t="n">
        <v>0</v>
      </c>
      <c r="N9" s="20" t="n">
        <v>0</v>
      </c>
      <c r="O9" s="18" t="s">
        <v>309</v>
      </c>
      <c r="P9" s="20" t="s">
        <v>309</v>
      </c>
      <c r="Q9" s="18" t="n">
        <v>0</v>
      </c>
      <c r="R9" s="20" t="n">
        <v>0</v>
      </c>
      <c r="S9" s="18" t="n">
        <v>0.06285191</v>
      </c>
      <c r="T9" s="20" t="n">
        <v>0.03696946</v>
      </c>
      <c r="U9" s="18" t="n">
        <v>0.80788066</v>
      </c>
      <c r="V9" s="20" t="n">
        <v>0.13643618</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4.26764435</v>
      </c>
      <c r="F11" s="20" t="n">
        <v>0.30038835</v>
      </c>
      <c r="G11" s="18" t="n">
        <v>7.61537454</v>
      </c>
      <c r="H11" s="20" t="n">
        <v>0.37249804</v>
      </c>
      <c r="I11" s="18" t="n">
        <v>25.31918304</v>
      </c>
      <c r="J11" s="20" t="n">
        <v>0.78139572</v>
      </c>
      <c r="K11" s="18" t="n">
        <v>60.82391622</v>
      </c>
      <c r="L11" s="20" t="n">
        <v>0.83063939</v>
      </c>
      <c r="M11" s="18" t="n">
        <v>0</v>
      </c>
      <c r="N11" s="20" t="n">
        <v>0</v>
      </c>
      <c r="O11" s="18" t="s">
        <v>309</v>
      </c>
      <c r="P11" s="20" t="s">
        <v>309</v>
      </c>
      <c r="Q11" s="18" t="n">
        <v>0</v>
      </c>
      <c r="R11" s="20" t="n">
        <v>0</v>
      </c>
      <c r="S11" s="18" t="n">
        <v>0.01046892</v>
      </c>
      <c r="T11" s="20" t="n">
        <v>0.0075468</v>
      </c>
      <c r="U11" s="18" t="n">
        <v>1.96341294</v>
      </c>
      <c r="V11" s="20" t="n">
        <v>0.17680508</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3.07710179</v>
      </c>
      <c r="F16" s="20" t="n">
        <v>0.25205224</v>
      </c>
      <c r="G16" s="18" t="n">
        <v>10.02898201</v>
      </c>
      <c r="H16" s="20" t="n">
        <v>0.46660078</v>
      </c>
      <c r="I16" s="18" t="n">
        <v>38.76344456</v>
      </c>
      <c r="J16" s="20" t="n">
        <v>0.6370277600000001</v>
      </c>
      <c r="K16" s="18" t="n">
        <v>47.01992369</v>
      </c>
      <c r="L16" s="20" t="n">
        <v>0.78327298</v>
      </c>
      <c r="M16" s="18" t="n">
        <v>0</v>
      </c>
      <c r="N16" s="20" t="n">
        <v>0</v>
      </c>
      <c r="O16" s="18" t="s">
        <v>309</v>
      </c>
      <c r="P16" s="20" t="s">
        <v>309</v>
      </c>
      <c r="Q16" s="18" t="n">
        <v>0</v>
      </c>
      <c r="R16" s="20" t="n">
        <v>0</v>
      </c>
      <c r="S16" s="18" t="n">
        <v>0.05759533</v>
      </c>
      <c r="T16" s="20" t="n">
        <v>0.03816809</v>
      </c>
      <c r="U16" s="18" t="n">
        <v>1.05295261</v>
      </c>
      <c r="V16" s="20" t="n">
        <v>0.14188858</v>
      </c>
    </row>
    <row r="17" spans="1:22">
      <c r="A17" s="15" t="s">
        <v>319</v>
      </c>
      <c r="B17" s="17" t="n">
        <v>6504</v>
      </c>
      <c r="C17" s="18">
        <f>(3097.0/B17*100)</f>
        <v/>
      </c>
      <c r="D17" s="19" t="n">
        <v>3407</v>
      </c>
      <c r="E17" s="18" t="n">
        <v>2.23285675</v>
      </c>
      <c r="F17" s="20" t="n">
        <v>0.22125008</v>
      </c>
      <c r="G17" s="18" t="n">
        <v>7.68957117</v>
      </c>
      <c r="H17" s="20" t="n">
        <v>0.45534321</v>
      </c>
      <c r="I17" s="18" t="n">
        <v>45.88464037</v>
      </c>
      <c r="J17" s="20" t="n">
        <v>0.86750178</v>
      </c>
      <c r="K17" s="18" t="n">
        <v>42.99789675</v>
      </c>
      <c r="L17" s="20" t="n">
        <v>0.8628683700000001</v>
      </c>
      <c r="M17" s="18" t="n">
        <v>0</v>
      </c>
      <c r="N17" s="20" t="n">
        <v>0</v>
      </c>
      <c r="O17" s="18" t="s">
        <v>309</v>
      </c>
      <c r="P17" s="20" t="s">
        <v>309</v>
      </c>
      <c r="Q17" s="18" t="n">
        <v>0</v>
      </c>
      <c r="R17" s="20" t="n">
        <v>0</v>
      </c>
      <c r="S17" s="18" t="n">
        <v>0</v>
      </c>
      <c r="T17" s="20" t="n">
        <v>0</v>
      </c>
      <c r="U17" s="18" t="n">
        <v>1.19503496</v>
      </c>
      <c r="V17" s="20" t="n">
        <v>0.20034091</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3.52865355</v>
      </c>
      <c r="F21" s="20" t="n">
        <v>0.24999619</v>
      </c>
      <c r="G21" s="18" t="n">
        <v>9.88672858</v>
      </c>
      <c r="H21" s="20" t="n">
        <v>0.42246425</v>
      </c>
      <c r="I21" s="18" t="n">
        <v>42.46686831</v>
      </c>
      <c r="J21" s="20" t="n">
        <v>0.77772911</v>
      </c>
      <c r="K21" s="18" t="n">
        <v>43.09767335</v>
      </c>
      <c r="L21" s="20" t="n">
        <v>0.85625374</v>
      </c>
      <c r="M21" s="18" t="n">
        <v>0</v>
      </c>
      <c r="N21" s="20" t="n">
        <v>0</v>
      </c>
      <c r="O21" s="18" t="s">
        <v>309</v>
      </c>
      <c r="P21" s="20" t="s">
        <v>309</v>
      </c>
      <c r="Q21" s="18" t="n">
        <v>0</v>
      </c>
      <c r="R21" s="20" t="n">
        <v>0</v>
      </c>
      <c r="S21" s="18" t="n">
        <v>0.05721534</v>
      </c>
      <c r="T21" s="20" t="n">
        <v>0.03069924</v>
      </c>
      <c r="U21" s="18" t="n">
        <v>0.96286086</v>
      </c>
      <c r="V21" s="20" t="n">
        <v>0.15017731</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5.18584137</v>
      </c>
      <c r="F23" s="20" t="n">
        <v>0.29491436</v>
      </c>
      <c r="G23" s="18" t="n">
        <v>10.70884069</v>
      </c>
      <c r="H23" s="20" t="n">
        <v>0.41632715</v>
      </c>
      <c r="I23" s="18" t="n">
        <v>38.46344704</v>
      </c>
      <c r="J23" s="20" t="n">
        <v>0.79883383</v>
      </c>
      <c r="K23" s="18" t="n">
        <v>43.19616687</v>
      </c>
      <c r="L23" s="20" t="n">
        <v>0.83512796</v>
      </c>
      <c r="M23" s="18" t="n">
        <v>0</v>
      </c>
      <c r="N23" s="20" t="n">
        <v>0</v>
      </c>
      <c r="O23" s="18" t="s">
        <v>309</v>
      </c>
      <c r="P23" s="20" t="s">
        <v>309</v>
      </c>
      <c r="Q23" s="18" t="n">
        <v>0</v>
      </c>
      <c r="R23" s="20" t="n">
        <v>0</v>
      </c>
      <c r="S23" s="18" t="n">
        <v>0.00829969</v>
      </c>
      <c r="T23" s="20" t="n">
        <v>0.00780225</v>
      </c>
      <c r="U23" s="18" t="n">
        <v>2.43740436</v>
      </c>
      <c r="V23" s="20" t="n">
        <v>0.31566171</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4.5176908</v>
      </c>
      <c r="F25" s="20" t="n">
        <v>0.34022027</v>
      </c>
      <c r="G25" s="18" t="n">
        <v>10.13199334</v>
      </c>
      <c r="H25" s="20" t="n">
        <v>0.45803351</v>
      </c>
      <c r="I25" s="18" t="n">
        <v>46.14938586</v>
      </c>
      <c r="J25" s="20" t="n">
        <v>0.79128025</v>
      </c>
      <c r="K25" s="18" t="n">
        <v>37.7015567</v>
      </c>
      <c r="L25" s="20" t="n">
        <v>0.8494572500000001</v>
      </c>
      <c r="M25" s="18" t="n">
        <v>0</v>
      </c>
      <c r="N25" s="20" t="n">
        <v>0</v>
      </c>
      <c r="O25" s="18" t="s">
        <v>309</v>
      </c>
      <c r="P25" s="20" t="s">
        <v>309</v>
      </c>
      <c r="Q25" s="18" t="n">
        <v>0</v>
      </c>
      <c r="R25" s="20" t="n">
        <v>0</v>
      </c>
      <c r="S25" s="18" t="n">
        <v>0</v>
      </c>
      <c r="T25" s="20" t="n">
        <v>0</v>
      </c>
      <c r="U25" s="18" t="n">
        <v>1.4993733</v>
      </c>
      <c r="V25" s="20" t="n">
        <v>0.17689422</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1.93496861</v>
      </c>
      <c r="F27" s="20" t="n">
        <v>0.23810103</v>
      </c>
      <c r="G27" s="18" t="n">
        <v>8.381580169999999</v>
      </c>
      <c r="H27" s="20" t="n">
        <v>0.53359614</v>
      </c>
      <c r="I27" s="18" t="n">
        <v>38.81404327</v>
      </c>
      <c r="J27" s="20" t="n">
        <v>0.81302216</v>
      </c>
      <c r="K27" s="18" t="n">
        <v>49.28279268</v>
      </c>
      <c r="L27" s="20" t="n">
        <v>0.89874104</v>
      </c>
      <c r="M27" s="18" t="n">
        <v>0</v>
      </c>
      <c r="N27" s="20" t="n">
        <v>0</v>
      </c>
      <c r="O27" s="18" t="s">
        <v>309</v>
      </c>
      <c r="P27" s="20" t="s">
        <v>309</v>
      </c>
      <c r="Q27" s="18" t="n">
        <v>0</v>
      </c>
      <c r="R27" s="20" t="n">
        <v>0</v>
      </c>
      <c r="S27" s="18" t="n">
        <v>0.02914961</v>
      </c>
      <c r="T27" s="20" t="n">
        <v>0.02913835</v>
      </c>
      <c r="U27" s="18" t="n">
        <v>1.55746565</v>
      </c>
      <c r="V27" s="20" t="n">
        <v>0.23074988</v>
      </c>
    </row>
    <row r="28" spans="1:22">
      <c r="A28" s="15" t="s">
        <v>330</v>
      </c>
      <c r="B28" s="17" t="n">
        <v>7568</v>
      </c>
      <c r="C28" s="18">
        <f>(490.0/B28*100)</f>
        <v/>
      </c>
      <c r="D28" s="19" t="n">
        <v>7078</v>
      </c>
      <c r="E28" s="18" t="n">
        <v>3.24135126</v>
      </c>
      <c r="F28" s="20" t="n">
        <v>0.23975922</v>
      </c>
      <c r="G28" s="18" t="n">
        <v>8.10802657</v>
      </c>
      <c r="H28" s="20" t="n">
        <v>0.36921525</v>
      </c>
      <c r="I28" s="18" t="n">
        <v>27.45828601</v>
      </c>
      <c r="J28" s="20" t="n">
        <v>0.73790762</v>
      </c>
      <c r="K28" s="18" t="n">
        <v>59.58831321</v>
      </c>
      <c r="L28" s="20" t="n">
        <v>0.76252491</v>
      </c>
      <c r="M28" s="18" t="n">
        <v>0</v>
      </c>
      <c r="N28" s="20" t="n">
        <v>0</v>
      </c>
      <c r="O28" s="18" t="s">
        <v>309</v>
      </c>
      <c r="P28" s="20" t="s">
        <v>309</v>
      </c>
      <c r="Q28" s="18" t="n">
        <v>0.02513219</v>
      </c>
      <c r="R28" s="20" t="n">
        <v>0.01841396</v>
      </c>
      <c r="S28" s="18" t="n">
        <v>0.10607587</v>
      </c>
      <c r="T28" s="20" t="n">
        <v>0.0625222</v>
      </c>
      <c r="U28" s="18" t="n">
        <v>1.4728149</v>
      </c>
      <c r="V28" s="20" t="n">
        <v>0.1940847</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5.10138141</v>
      </c>
      <c r="F33" s="20" t="n">
        <v>0.30721397</v>
      </c>
      <c r="G33" s="18" t="n">
        <v>9.738974049999999</v>
      </c>
      <c r="H33" s="20" t="n">
        <v>0.42878826</v>
      </c>
      <c r="I33" s="18" t="n">
        <v>41.95196188</v>
      </c>
      <c r="J33" s="20" t="n">
        <v>0.73243202</v>
      </c>
      <c r="K33" s="18" t="n">
        <v>41.95065425</v>
      </c>
      <c r="L33" s="20" t="n">
        <v>0.86249474</v>
      </c>
      <c r="M33" s="18" t="n">
        <v>0</v>
      </c>
      <c r="N33" s="20" t="n">
        <v>0</v>
      </c>
      <c r="O33" s="18" t="s">
        <v>309</v>
      </c>
      <c r="P33" s="20" t="s">
        <v>309</v>
      </c>
      <c r="Q33" s="18" t="n">
        <v>0</v>
      </c>
      <c r="R33" s="20" t="n">
        <v>0</v>
      </c>
      <c r="S33" s="18" t="n">
        <v>0.02278027</v>
      </c>
      <c r="T33" s="20" t="n">
        <v>0.01605394</v>
      </c>
      <c r="U33" s="18" t="n">
        <v>1.23424814</v>
      </c>
      <c r="V33" s="20" t="n">
        <v>0.17231494</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3.35485719</v>
      </c>
      <c r="F36" s="20" t="n">
        <v>0.23473898</v>
      </c>
      <c r="G36" s="18" t="n">
        <v>8.67259668</v>
      </c>
      <c r="H36" s="20" t="n">
        <v>0.44133455</v>
      </c>
      <c r="I36" s="18" t="n">
        <v>41.7296177</v>
      </c>
      <c r="J36" s="20" t="n">
        <v>0.9338155299999999</v>
      </c>
      <c r="K36" s="18" t="n">
        <v>44.56392639</v>
      </c>
      <c r="L36" s="20" t="n">
        <v>1.04423816</v>
      </c>
      <c r="M36" s="18" t="n">
        <v>0</v>
      </c>
      <c r="N36" s="20" t="n">
        <v>0</v>
      </c>
      <c r="O36" s="18" t="s">
        <v>309</v>
      </c>
      <c r="P36" s="20" t="s">
        <v>309</v>
      </c>
      <c r="Q36" s="18" t="n">
        <v>0</v>
      </c>
      <c r="R36" s="20" t="n">
        <v>0</v>
      </c>
      <c r="S36" s="18" t="n">
        <v>0</v>
      </c>
      <c r="T36" s="20" t="n">
        <v>0</v>
      </c>
      <c r="U36" s="18" t="n">
        <v>1.67900205</v>
      </c>
      <c r="V36" s="20" t="n">
        <v>0.22616947</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0.17019361</v>
      </c>
      <c r="F40" s="20" t="n">
        <v>0.02416994</v>
      </c>
      <c r="G40" s="18" t="n">
        <v>0.39770385</v>
      </c>
      <c r="H40" s="20" t="n">
        <v>0.04237549</v>
      </c>
      <c r="I40" s="18" t="n">
        <v>2.10330564</v>
      </c>
      <c r="J40" s="20" t="n">
        <v>0.08684071</v>
      </c>
      <c r="K40" s="18" t="n">
        <v>1.158053</v>
      </c>
      <c r="L40" s="20" t="n">
        <v>0.05694576</v>
      </c>
      <c r="M40" s="18" t="n">
        <v>0</v>
      </c>
      <c r="N40" s="20" t="n">
        <v>0</v>
      </c>
      <c r="O40" s="18" t="s">
        <v>309</v>
      </c>
      <c r="P40" s="20" t="s">
        <v>309</v>
      </c>
      <c r="Q40" s="18" t="n">
        <v>96.12960207</v>
      </c>
      <c r="R40" s="20" t="n">
        <v>0.13318888</v>
      </c>
      <c r="S40" s="18" t="n">
        <v>0</v>
      </c>
      <c r="T40" s="20" t="n">
        <v>0</v>
      </c>
      <c r="U40" s="18" t="n">
        <v>0.04114182</v>
      </c>
      <c r="V40" s="20" t="n">
        <v>0.01105071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4.14452568</v>
      </c>
      <c r="F52" s="20" t="n">
        <v>0.31682329</v>
      </c>
      <c r="G52" s="18" t="n">
        <v>4.74345765</v>
      </c>
      <c r="H52" s="20" t="n">
        <v>0.29071344</v>
      </c>
      <c r="I52" s="18" t="n">
        <v>40.013175</v>
      </c>
      <c r="J52" s="20" t="n">
        <v>0.84091799</v>
      </c>
      <c r="K52" s="18" t="n">
        <v>49.82475644</v>
      </c>
      <c r="L52" s="20" t="n">
        <v>0.84068575</v>
      </c>
      <c r="M52" s="18" t="n">
        <v>0</v>
      </c>
      <c r="N52" s="20" t="n">
        <v>0</v>
      </c>
      <c r="O52" s="18" t="s">
        <v>309</v>
      </c>
      <c r="P52" s="20" t="s">
        <v>309</v>
      </c>
      <c r="Q52" s="18" t="n">
        <v>0</v>
      </c>
      <c r="R52" s="20" t="n">
        <v>0</v>
      </c>
      <c r="S52" s="18" t="n">
        <v>0.08256471</v>
      </c>
      <c r="T52" s="20" t="n">
        <v>0.04177598</v>
      </c>
      <c r="U52" s="18" t="n">
        <v>1.19152052</v>
      </c>
      <c r="V52" s="20" t="n">
        <v>0.18103512</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3.77318998</v>
      </c>
      <c r="F54" s="20" t="n">
        <v>0.36429512</v>
      </c>
      <c r="G54" s="18" t="n">
        <v>4.03555396</v>
      </c>
      <c r="H54" s="20" t="n">
        <v>0.30005815</v>
      </c>
      <c r="I54" s="18" t="n">
        <v>14.27598467</v>
      </c>
      <c r="J54" s="20" t="n">
        <v>0.70999773</v>
      </c>
      <c r="K54" s="18" t="n">
        <v>74.2934788</v>
      </c>
      <c r="L54" s="20" t="n">
        <v>1.00769279</v>
      </c>
      <c r="M54" s="18" t="n">
        <v>0</v>
      </c>
      <c r="N54" s="20" t="n">
        <v>0</v>
      </c>
      <c r="O54" s="18" t="s">
        <v>309</v>
      </c>
      <c r="P54" s="20" t="s">
        <v>309</v>
      </c>
      <c r="Q54" s="18" t="n">
        <v>0</v>
      </c>
      <c r="R54" s="20" t="n">
        <v>0</v>
      </c>
      <c r="S54" s="18" t="n">
        <v>0.28312226</v>
      </c>
      <c r="T54" s="20" t="n">
        <v>0.07468115</v>
      </c>
      <c r="U54" s="18" t="n">
        <v>3.33867034</v>
      </c>
      <c r="V54" s="20" t="n">
        <v>0.32711712</v>
      </c>
    </row>
    <row r="55" spans="1:22">
      <c r="A55" s="15" t="s">
        <v>357</v>
      </c>
      <c r="B55" s="17" t="n">
        <v>5316</v>
      </c>
      <c r="C55" s="18">
        <f>(137.0/B55*100)</f>
        <v/>
      </c>
      <c r="D55" s="19" t="n">
        <v>5179</v>
      </c>
      <c r="E55" s="18" t="n">
        <v>4.09703365</v>
      </c>
      <c r="F55" s="20" t="n">
        <v>0.25694806</v>
      </c>
      <c r="G55" s="18" t="n">
        <v>4.45595555</v>
      </c>
      <c r="H55" s="20" t="n">
        <v>0.30526192</v>
      </c>
      <c r="I55" s="18" t="n">
        <v>32.77850518</v>
      </c>
      <c r="J55" s="20" t="n">
        <v>0.8251662</v>
      </c>
      <c r="K55" s="18" t="n">
        <v>55.90497546</v>
      </c>
      <c r="L55" s="20" t="n">
        <v>0.8766670600000001</v>
      </c>
      <c r="M55" s="18" t="n">
        <v>0</v>
      </c>
      <c r="N55" s="20" t="n">
        <v>0</v>
      </c>
      <c r="O55" s="18" t="s">
        <v>309</v>
      </c>
      <c r="P55" s="20" t="s">
        <v>309</v>
      </c>
      <c r="Q55" s="18" t="n">
        <v>0</v>
      </c>
      <c r="R55" s="20" t="n">
        <v>0</v>
      </c>
      <c r="S55" s="18" t="n">
        <v>0.12971709</v>
      </c>
      <c r="T55" s="20" t="n">
        <v>0.05032985</v>
      </c>
      <c r="U55" s="18" t="n">
        <v>2.63381307</v>
      </c>
      <c r="V55" s="20" t="n">
        <v>0.29797372</v>
      </c>
    </row>
    <row r="56" spans="1:22">
      <c r="A56" s="15" t="s">
        <v>358</v>
      </c>
      <c r="B56" s="17" t="n">
        <v>5359</v>
      </c>
      <c r="C56" s="18">
        <f>(104.0/B56*100)</f>
        <v/>
      </c>
      <c r="D56" s="19" t="n">
        <v>5255</v>
      </c>
      <c r="E56" s="18" t="n">
        <v>2.40343545</v>
      </c>
      <c r="F56" s="20" t="n">
        <v>0.26004478</v>
      </c>
      <c r="G56" s="18" t="n">
        <v>3.78315561</v>
      </c>
      <c r="H56" s="20" t="n">
        <v>0.26120449</v>
      </c>
      <c r="I56" s="18" t="n">
        <v>35.2172594</v>
      </c>
      <c r="J56" s="20" t="n">
        <v>0.76017089</v>
      </c>
      <c r="K56" s="18" t="n">
        <v>57.69184121</v>
      </c>
      <c r="L56" s="20" t="n">
        <v>0.79566672</v>
      </c>
      <c r="M56" s="18" t="n">
        <v>0</v>
      </c>
      <c r="N56" s="20" t="n">
        <v>0</v>
      </c>
      <c r="O56" s="18" t="s">
        <v>309</v>
      </c>
      <c r="P56" s="20" t="s">
        <v>309</v>
      </c>
      <c r="Q56" s="18" t="n">
        <v>0</v>
      </c>
      <c r="R56" s="20" t="n">
        <v>0</v>
      </c>
      <c r="S56" s="18" t="n">
        <v>0.0855614</v>
      </c>
      <c r="T56" s="20" t="n">
        <v>0.04171958</v>
      </c>
      <c r="U56" s="18" t="n">
        <v>0.81874693</v>
      </c>
      <c r="V56" s="20" t="n">
        <v>0.13840679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1.10588825</v>
      </c>
      <c r="F62" s="20" t="n">
        <v>0.159732</v>
      </c>
      <c r="G62" s="18" t="n">
        <v>3.22675238</v>
      </c>
      <c r="H62" s="20" t="n">
        <v>0.24748626</v>
      </c>
      <c r="I62" s="18" t="n">
        <v>31.6904572</v>
      </c>
      <c r="J62" s="20" t="n">
        <v>0.58902532</v>
      </c>
      <c r="K62" s="18" t="n">
        <v>62.26447798</v>
      </c>
      <c r="L62" s="20" t="n">
        <v>0.61310644</v>
      </c>
      <c r="M62" s="18" t="n">
        <v>0</v>
      </c>
      <c r="N62" s="20" t="n">
        <v>0</v>
      </c>
      <c r="O62" s="18" t="s">
        <v>309</v>
      </c>
      <c r="P62" s="20" t="s">
        <v>309</v>
      </c>
      <c r="Q62" s="18" t="n">
        <v>0</v>
      </c>
      <c r="R62" s="20" t="n">
        <v>0</v>
      </c>
      <c r="S62" s="18" t="n">
        <v>0.02235065</v>
      </c>
      <c r="T62" s="20" t="n">
        <v>0.02235072</v>
      </c>
      <c r="U62" s="18" t="n">
        <v>1.69007355</v>
      </c>
      <c r="V62" s="20" t="n">
        <v>0.19278936</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3.92635636</v>
      </c>
      <c r="F64" s="20" t="n">
        <v>0.35626715</v>
      </c>
      <c r="G64" s="18" t="n">
        <v>6.48697773</v>
      </c>
      <c r="H64" s="20" t="n">
        <v>0.42339967</v>
      </c>
      <c r="I64" s="18" t="n">
        <v>32.26574454</v>
      </c>
      <c r="J64" s="20" t="n">
        <v>0.83510531</v>
      </c>
      <c r="K64" s="18" t="n">
        <v>54.46084532</v>
      </c>
      <c r="L64" s="20" t="n">
        <v>0.83251014</v>
      </c>
      <c r="M64" s="18" t="n">
        <v>0</v>
      </c>
      <c r="N64" s="20" t="n">
        <v>0</v>
      </c>
      <c r="O64" s="18" t="s">
        <v>309</v>
      </c>
      <c r="P64" s="20" t="s">
        <v>309</v>
      </c>
      <c r="Q64" s="18" t="n">
        <v>0.07047597</v>
      </c>
      <c r="R64" s="20" t="n">
        <v>0.05060456</v>
      </c>
      <c r="S64" s="18" t="n">
        <v>0.0307572</v>
      </c>
      <c r="T64" s="20" t="n">
        <v>0.03083345</v>
      </c>
      <c r="U64" s="18" t="n">
        <v>2.75884288</v>
      </c>
      <c r="V64" s="20" t="n">
        <v>0.34175582</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413</v>
      </c>
    </row>
    <row customHeight="1" ht="30" r="4" spans="1:22">
      <c r="A4" s="6" t="n"/>
      <c r="B4" s="7" t="s">
        <v>293</v>
      </c>
      <c r="C4" s="7" t="s">
        <v>294</v>
      </c>
      <c r="D4" s="8" t="s">
        <v>293</v>
      </c>
      <c r="E4" s="9" t="s">
        <v>401</v>
      </c>
      <c r="F4" s="10" t="n"/>
      <c r="G4" s="9" t="s">
        <v>402</v>
      </c>
      <c r="H4" s="10" t="n"/>
      <c r="I4" s="9" t="s">
        <v>403</v>
      </c>
      <c r="J4" s="10" t="n"/>
      <c r="K4" s="9" t="s">
        <v>404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2.99029171</v>
      </c>
      <c r="F9" s="20" t="n">
        <v>0.23086372</v>
      </c>
      <c r="G9" s="18" t="n">
        <v>10.2898296</v>
      </c>
      <c r="H9" s="20" t="n">
        <v>0.3795479</v>
      </c>
      <c r="I9" s="18" t="n">
        <v>35.8327285</v>
      </c>
      <c r="J9" s="20" t="n">
        <v>0.80276295</v>
      </c>
      <c r="K9" s="18" t="n">
        <v>49.86304872</v>
      </c>
      <c r="L9" s="20" t="n">
        <v>0.89312304</v>
      </c>
      <c r="M9" s="18" t="n">
        <v>0</v>
      </c>
      <c r="N9" s="20" t="n">
        <v>0</v>
      </c>
      <c r="O9" s="18" t="s">
        <v>309</v>
      </c>
      <c r="P9" s="20" t="s">
        <v>309</v>
      </c>
      <c r="Q9" s="18" t="n">
        <v>0</v>
      </c>
      <c r="R9" s="20" t="n">
        <v>0</v>
      </c>
      <c r="S9" s="18" t="n">
        <v>0.04943216</v>
      </c>
      <c r="T9" s="20" t="n">
        <v>0.03394286</v>
      </c>
      <c r="U9" s="18" t="n">
        <v>0.9746693</v>
      </c>
      <c r="V9" s="20" t="n">
        <v>0.14450584</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8.24480707</v>
      </c>
      <c r="F11" s="20" t="n">
        <v>0.37138017</v>
      </c>
      <c r="G11" s="18" t="n">
        <v>13.22825042</v>
      </c>
      <c r="H11" s="20" t="n">
        <v>0.47056993</v>
      </c>
      <c r="I11" s="18" t="n">
        <v>34.37447932</v>
      </c>
      <c r="J11" s="20" t="n">
        <v>0.6774835299999999</v>
      </c>
      <c r="K11" s="18" t="n">
        <v>42.2386927</v>
      </c>
      <c r="L11" s="20" t="n">
        <v>0.79476408</v>
      </c>
      <c r="M11" s="18" t="n">
        <v>0</v>
      </c>
      <c r="N11" s="20" t="n">
        <v>0</v>
      </c>
      <c r="O11" s="18" t="s">
        <v>309</v>
      </c>
      <c r="P11" s="20" t="s">
        <v>309</v>
      </c>
      <c r="Q11" s="18" t="n">
        <v>0</v>
      </c>
      <c r="R11" s="20" t="n">
        <v>0</v>
      </c>
      <c r="S11" s="18" t="n">
        <v>0.03588759</v>
      </c>
      <c r="T11" s="20" t="n">
        <v>0.02565253</v>
      </c>
      <c r="U11" s="18" t="n">
        <v>1.8778829</v>
      </c>
      <c r="V11" s="20" t="n">
        <v>0.18348621</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1.55772763</v>
      </c>
      <c r="F16" s="20" t="n">
        <v>0.16432943</v>
      </c>
      <c r="G16" s="18" t="n">
        <v>4.92341481</v>
      </c>
      <c r="H16" s="20" t="n">
        <v>0.34030381</v>
      </c>
      <c r="I16" s="18" t="n">
        <v>28.62320694</v>
      </c>
      <c r="J16" s="20" t="n">
        <v>0.7192157</v>
      </c>
      <c r="K16" s="18" t="n">
        <v>63.68275691</v>
      </c>
      <c r="L16" s="20" t="n">
        <v>0.81931867</v>
      </c>
      <c r="M16" s="18" t="n">
        <v>0</v>
      </c>
      <c r="N16" s="20" t="n">
        <v>0</v>
      </c>
      <c r="O16" s="18" t="s">
        <v>309</v>
      </c>
      <c r="P16" s="20" t="s">
        <v>309</v>
      </c>
      <c r="Q16" s="18" t="n">
        <v>0</v>
      </c>
      <c r="R16" s="20" t="n">
        <v>0</v>
      </c>
      <c r="S16" s="18" t="n">
        <v>0.04978308</v>
      </c>
      <c r="T16" s="20" t="n">
        <v>0.02822574</v>
      </c>
      <c r="U16" s="18" t="n">
        <v>1.16311063</v>
      </c>
      <c r="V16" s="20" t="n">
        <v>0.12768353</v>
      </c>
    </row>
    <row r="17" spans="1:22">
      <c r="A17" s="15" t="s">
        <v>319</v>
      </c>
      <c r="B17" s="17" t="n">
        <v>6504</v>
      </c>
      <c r="C17" s="18">
        <f>(3097.0/B17*100)</f>
        <v/>
      </c>
      <c r="D17" s="19" t="n">
        <v>3407</v>
      </c>
      <c r="E17" s="18" t="n">
        <v>1.61461429</v>
      </c>
      <c r="F17" s="20" t="n">
        <v>0.18294318</v>
      </c>
      <c r="G17" s="18" t="n">
        <v>6.23421441</v>
      </c>
      <c r="H17" s="20" t="n">
        <v>0.40882478</v>
      </c>
      <c r="I17" s="18" t="n">
        <v>39.97972254</v>
      </c>
      <c r="J17" s="20" t="n">
        <v>0.79661845</v>
      </c>
      <c r="K17" s="18" t="n">
        <v>50.89357749</v>
      </c>
      <c r="L17" s="20" t="n">
        <v>0.80565995</v>
      </c>
      <c r="M17" s="18" t="n">
        <v>0</v>
      </c>
      <c r="N17" s="20" t="n">
        <v>0</v>
      </c>
      <c r="O17" s="18" t="s">
        <v>309</v>
      </c>
      <c r="P17" s="20" t="s">
        <v>309</v>
      </c>
      <c r="Q17" s="18" t="n">
        <v>0</v>
      </c>
      <c r="R17" s="20" t="n">
        <v>0</v>
      </c>
      <c r="S17" s="18" t="n">
        <v>0.03666265</v>
      </c>
      <c r="T17" s="20" t="n">
        <v>0.02545482</v>
      </c>
      <c r="U17" s="18" t="n">
        <v>1.24120862</v>
      </c>
      <c r="V17" s="20" t="n">
        <v>0.18839183</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4.30087068</v>
      </c>
      <c r="F21" s="20" t="n">
        <v>0.30003817</v>
      </c>
      <c r="G21" s="18" t="n">
        <v>9.613657310000001</v>
      </c>
      <c r="H21" s="20" t="n">
        <v>0.44693934</v>
      </c>
      <c r="I21" s="18" t="n">
        <v>35.54208269</v>
      </c>
      <c r="J21" s="20" t="n">
        <v>0.62582277</v>
      </c>
      <c r="K21" s="18" t="n">
        <v>49.5699307</v>
      </c>
      <c r="L21" s="20" t="n">
        <v>0.70990432</v>
      </c>
      <c r="M21" s="18" t="n">
        <v>0</v>
      </c>
      <c r="N21" s="20" t="n">
        <v>0</v>
      </c>
      <c r="O21" s="18" t="s">
        <v>309</v>
      </c>
      <c r="P21" s="20" t="s">
        <v>309</v>
      </c>
      <c r="Q21" s="18" t="n">
        <v>0</v>
      </c>
      <c r="R21" s="20" t="n">
        <v>0</v>
      </c>
      <c r="S21" s="18" t="n">
        <v>0</v>
      </c>
      <c r="T21" s="20" t="n">
        <v>0</v>
      </c>
      <c r="U21" s="18" t="n">
        <v>0.97345861</v>
      </c>
      <c r="V21" s="20" t="n">
        <v>0.15543331</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4.46875037</v>
      </c>
      <c r="F23" s="20" t="n">
        <v>0.32154246</v>
      </c>
      <c r="G23" s="18" t="n">
        <v>13.49371531</v>
      </c>
      <c r="H23" s="20" t="n">
        <v>0.46451502</v>
      </c>
      <c r="I23" s="18" t="n">
        <v>38.69330239</v>
      </c>
      <c r="J23" s="20" t="n">
        <v>0.7841944199999999</v>
      </c>
      <c r="K23" s="18" t="n">
        <v>41.05519771</v>
      </c>
      <c r="L23" s="20" t="n">
        <v>0.71689402</v>
      </c>
      <c r="M23" s="18" t="n">
        <v>0</v>
      </c>
      <c r="N23" s="20" t="n">
        <v>0</v>
      </c>
      <c r="O23" s="18" t="s">
        <v>309</v>
      </c>
      <c r="P23" s="20" t="s">
        <v>309</v>
      </c>
      <c r="Q23" s="18" t="n">
        <v>0</v>
      </c>
      <c r="R23" s="20" t="n">
        <v>0</v>
      </c>
      <c r="S23" s="18" t="n">
        <v>0.03371717</v>
      </c>
      <c r="T23" s="20" t="n">
        <v>0.02153022</v>
      </c>
      <c r="U23" s="18" t="n">
        <v>2.25531706</v>
      </c>
      <c r="V23" s="20" t="n">
        <v>0.29691805</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3.86856136</v>
      </c>
      <c r="F25" s="20" t="n">
        <v>0.28406343</v>
      </c>
      <c r="G25" s="18" t="n">
        <v>7.56786789</v>
      </c>
      <c r="H25" s="20" t="n">
        <v>0.36589855</v>
      </c>
      <c r="I25" s="18" t="n">
        <v>42.90735347</v>
      </c>
      <c r="J25" s="20" t="n">
        <v>0.6666169</v>
      </c>
      <c r="K25" s="18" t="n">
        <v>44.25336226</v>
      </c>
      <c r="L25" s="20" t="n">
        <v>0.76333185</v>
      </c>
      <c r="M25" s="18" t="n">
        <v>0</v>
      </c>
      <c r="N25" s="20" t="n">
        <v>0</v>
      </c>
      <c r="O25" s="18" t="s">
        <v>309</v>
      </c>
      <c r="P25" s="20" t="s">
        <v>309</v>
      </c>
      <c r="Q25" s="18" t="n">
        <v>0</v>
      </c>
      <c r="R25" s="20" t="n">
        <v>0</v>
      </c>
      <c r="S25" s="18" t="n">
        <v>0.01935432</v>
      </c>
      <c r="T25" s="20" t="n">
        <v>0.01935008</v>
      </c>
      <c r="U25" s="18" t="n">
        <v>1.3835007</v>
      </c>
      <c r="V25" s="20" t="n">
        <v>0.17404753</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2.04954117</v>
      </c>
      <c r="F27" s="20" t="n">
        <v>0.24632295</v>
      </c>
      <c r="G27" s="18" t="n">
        <v>7.72158626</v>
      </c>
      <c r="H27" s="20" t="n">
        <v>0.46133988</v>
      </c>
      <c r="I27" s="18" t="n">
        <v>36.16281704</v>
      </c>
      <c r="J27" s="20" t="n">
        <v>0.74322537</v>
      </c>
      <c r="K27" s="18" t="n">
        <v>52.24154385</v>
      </c>
      <c r="L27" s="20" t="n">
        <v>0.80768322</v>
      </c>
      <c r="M27" s="18" t="n">
        <v>0</v>
      </c>
      <c r="N27" s="20" t="n">
        <v>0</v>
      </c>
      <c r="O27" s="18" t="s">
        <v>309</v>
      </c>
      <c r="P27" s="20" t="s">
        <v>309</v>
      </c>
      <c r="Q27" s="18" t="n">
        <v>0</v>
      </c>
      <c r="R27" s="20" t="n">
        <v>0</v>
      </c>
      <c r="S27" s="18" t="n">
        <v>0.03004188</v>
      </c>
      <c r="T27" s="20" t="n">
        <v>0.03002478</v>
      </c>
      <c r="U27" s="18" t="n">
        <v>1.7944698</v>
      </c>
      <c r="V27" s="20" t="n">
        <v>0.25154345</v>
      </c>
    </row>
    <row r="28" spans="1:22">
      <c r="A28" s="15" t="s">
        <v>330</v>
      </c>
      <c r="B28" s="17" t="n">
        <v>7568</v>
      </c>
      <c r="C28" s="18">
        <f>(490.0/B28*100)</f>
        <v/>
      </c>
      <c r="D28" s="19" t="n">
        <v>7078</v>
      </c>
      <c r="E28" s="18" t="n">
        <v>5.35314911</v>
      </c>
      <c r="F28" s="20" t="n">
        <v>0.32187307</v>
      </c>
      <c r="G28" s="18" t="n">
        <v>11.70770894</v>
      </c>
      <c r="H28" s="20" t="n">
        <v>0.40739323</v>
      </c>
      <c r="I28" s="18" t="n">
        <v>33.87886792</v>
      </c>
      <c r="J28" s="20" t="n">
        <v>0.633637</v>
      </c>
      <c r="K28" s="18" t="n">
        <v>47.68078216</v>
      </c>
      <c r="L28" s="20" t="n">
        <v>0.80510749</v>
      </c>
      <c r="M28" s="18" t="n">
        <v>0</v>
      </c>
      <c r="N28" s="20" t="n">
        <v>0</v>
      </c>
      <c r="O28" s="18" t="s">
        <v>309</v>
      </c>
      <c r="P28" s="20" t="s">
        <v>309</v>
      </c>
      <c r="Q28" s="18" t="n">
        <v>0.02513219</v>
      </c>
      <c r="R28" s="20" t="n">
        <v>0.01841396</v>
      </c>
      <c r="S28" s="18" t="n">
        <v>0.07273414</v>
      </c>
      <c r="T28" s="20" t="n">
        <v>0.03294124</v>
      </c>
      <c r="U28" s="18" t="n">
        <v>1.28162554</v>
      </c>
      <c r="V28" s="20" t="n">
        <v>0.18153597</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8.455134320000001</v>
      </c>
      <c r="F33" s="20" t="n">
        <v>0.34601114</v>
      </c>
      <c r="G33" s="18" t="n">
        <v>15.02069606</v>
      </c>
      <c r="H33" s="20" t="n">
        <v>0.57416763</v>
      </c>
      <c r="I33" s="18" t="n">
        <v>49.03309681</v>
      </c>
      <c r="J33" s="20" t="n">
        <v>0.80670676</v>
      </c>
      <c r="K33" s="18" t="n">
        <v>26.29332444</v>
      </c>
      <c r="L33" s="20" t="n">
        <v>0.58559788</v>
      </c>
      <c r="M33" s="18" t="n">
        <v>0</v>
      </c>
      <c r="N33" s="20" t="n">
        <v>0</v>
      </c>
      <c r="O33" s="18" t="s">
        <v>309</v>
      </c>
      <c r="P33" s="20" t="s">
        <v>309</v>
      </c>
      <c r="Q33" s="18" t="n">
        <v>0</v>
      </c>
      <c r="R33" s="20" t="n">
        <v>0</v>
      </c>
      <c r="S33" s="18" t="n">
        <v>0.00432988</v>
      </c>
      <c r="T33" s="20" t="n">
        <v>0.0034253</v>
      </c>
      <c r="U33" s="18" t="n">
        <v>1.19341849</v>
      </c>
      <c r="V33" s="20" t="n">
        <v>0.16736778</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3.39461866</v>
      </c>
      <c r="F36" s="20" t="n">
        <v>0.26697188</v>
      </c>
      <c r="G36" s="18" t="n">
        <v>9.70071972</v>
      </c>
      <c r="H36" s="20" t="n">
        <v>0.53065101</v>
      </c>
      <c r="I36" s="18" t="n">
        <v>42.60310508</v>
      </c>
      <c r="J36" s="20" t="n">
        <v>0.80724613</v>
      </c>
      <c r="K36" s="18" t="n">
        <v>42.39205607</v>
      </c>
      <c r="L36" s="20" t="n">
        <v>0.8012494100000001</v>
      </c>
      <c r="M36" s="18" t="n">
        <v>0</v>
      </c>
      <c r="N36" s="20" t="n">
        <v>0</v>
      </c>
      <c r="O36" s="18" t="s">
        <v>309</v>
      </c>
      <c r="P36" s="20" t="s">
        <v>309</v>
      </c>
      <c r="Q36" s="18" t="n">
        <v>0</v>
      </c>
      <c r="R36" s="20" t="n">
        <v>0</v>
      </c>
      <c r="S36" s="18" t="n">
        <v>0</v>
      </c>
      <c r="T36" s="20" t="n">
        <v>0</v>
      </c>
      <c r="U36" s="18" t="n">
        <v>1.90950047</v>
      </c>
      <c r="V36" s="20" t="n">
        <v>0.23235811</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0.1957946</v>
      </c>
      <c r="F40" s="20" t="n">
        <v>0.02344351</v>
      </c>
      <c r="G40" s="18" t="n">
        <v>0.5106533599999999</v>
      </c>
      <c r="H40" s="20" t="n">
        <v>0.04014977</v>
      </c>
      <c r="I40" s="18" t="n">
        <v>1.79672173</v>
      </c>
      <c r="J40" s="20" t="n">
        <v>0.07688106</v>
      </c>
      <c r="K40" s="18" t="n">
        <v>1.32244755</v>
      </c>
      <c r="L40" s="20" t="n">
        <v>0.06550702</v>
      </c>
      <c r="M40" s="18" t="n">
        <v>0</v>
      </c>
      <c r="N40" s="20" t="n">
        <v>0</v>
      </c>
      <c r="O40" s="18" t="s">
        <v>309</v>
      </c>
      <c r="P40" s="20" t="s">
        <v>309</v>
      </c>
      <c r="Q40" s="18" t="n">
        <v>96.12960207</v>
      </c>
      <c r="R40" s="20" t="n">
        <v>0.13318888</v>
      </c>
      <c r="S40" s="18" t="n">
        <v>0.0030699</v>
      </c>
      <c r="T40" s="20" t="n">
        <v>0.00339837</v>
      </c>
      <c r="U40" s="18" t="n">
        <v>0.0417108</v>
      </c>
      <c r="V40" s="20" t="n">
        <v>0.01125313</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8.37725498</v>
      </c>
      <c r="F52" s="20" t="n">
        <v>0.40769434</v>
      </c>
      <c r="G52" s="18" t="n">
        <v>8.451345809999999</v>
      </c>
      <c r="H52" s="20" t="n">
        <v>0.38032123</v>
      </c>
      <c r="I52" s="18" t="n">
        <v>45.18442053</v>
      </c>
      <c r="J52" s="20" t="n">
        <v>0.70278461</v>
      </c>
      <c r="K52" s="18" t="n">
        <v>36.85521166</v>
      </c>
      <c r="L52" s="20" t="n">
        <v>0.77717993</v>
      </c>
      <c r="M52" s="18" t="n">
        <v>0</v>
      </c>
      <c r="N52" s="20" t="n">
        <v>0</v>
      </c>
      <c r="O52" s="18" t="s">
        <v>309</v>
      </c>
      <c r="P52" s="20" t="s">
        <v>309</v>
      </c>
      <c r="Q52" s="18" t="n">
        <v>0</v>
      </c>
      <c r="R52" s="20" t="n">
        <v>0</v>
      </c>
      <c r="S52" s="18" t="n">
        <v>0.01402943</v>
      </c>
      <c r="T52" s="20" t="n">
        <v>0.0134638</v>
      </c>
      <c r="U52" s="18" t="n">
        <v>1.1177376</v>
      </c>
      <c r="V52" s="20" t="n">
        <v>0.17912782</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14.24994159</v>
      </c>
      <c r="F54" s="20" t="n">
        <v>0.66940593</v>
      </c>
      <c r="G54" s="18" t="n">
        <v>11.6253395</v>
      </c>
      <c r="H54" s="20" t="n">
        <v>0.5930445</v>
      </c>
      <c r="I54" s="18" t="n">
        <v>26.52768644</v>
      </c>
      <c r="J54" s="20" t="n">
        <v>0.80345332</v>
      </c>
      <c r="K54" s="18" t="n">
        <v>43.62329292</v>
      </c>
      <c r="L54" s="20" t="n">
        <v>1.1206114</v>
      </c>
      <c r="M54" s="18" t="n">
        <v>0</v>
      </c>
      <c r="N54" s="20" t="n">
        <v>0</v>
      </c>
      <c r="O54" s="18" t="s">
        <v>309</v>
      </c>
      <c r="P54" s="20" t="s">
        <v>309</v>
      </c>
      <c r="Q54" s="18" t="n">
        <v>0</v>
      </c>
      <c r="R54" s="20" t="n">
        <v>0</v>
      </c>
      <c r="S54" s="18" t="n">
        <v>0.18308625</v>
      </c>
      <c r="T54" s="20" t="n">
        <v>0.05897784</v>
      </c>
      <c r="U54" s="18" t="n">
        <v>3.7906533</v>
      </c>
      <c r="V54" s="20" t="n">
        <v>0.33938289</v>
      </c>
    </row>
    <row r="55" spans="1:22">
      <c r="A55" s="15" t="s">
        <v>357</v>
      </c>
      <c r="B55" s="17" t="n">
        <v>5316</v>
      </c>
      <c r="C55" s="18">
        <f>(137.0/B55*100)</f>
        <v/>
      </c>
      <c r="D55" s="19" t="n">
        <v>5179</v>
      </c>
      <c r="E55" s="18" t="n">
        <v>13.71225486</v>
      </c>
      <c r="F55" s="20" t="n">
        <v>0.56862167</v>
      </c>
      <c r="G55" s="18" t="n">
        <v>10.2294701</v>
      </c>
      <c r="H55" s="20" t="n">
        <v>0.46800258</v>
      </c>
      <c r="I55" s="18" t="n">
        <v>39.8221323</v>
      </c>
      <c r="J55" s="20" t="n">
        <v>0.66372305</v>
      </c>
      <c r="K55" s="18" t="n">
        <v>33.9217826</v>
      </c>
      <c r="L55" s="20" t="n">
        <v>0.86778729</v>
      </c>
      <c r="M55" s="18" t="n">
        <v>0</v>
      </c>
      <c r="N55" s="20" t="n">
        <v>0</v>
      </c>
      <c r="O55" s="18" t="s">
        <v>309</v>
      </c>
      <c r="P55" s="20" t="s">
        <v>309</v>
      </c>
      <c r="Q55" s="18" t="n">
        <v>0</v>
      </c>
      <c r="R55" s="20" t="n">
        <v>0</v>
      </c>
      <c r="S55" s="18" t="n">
        <v>0.24289038</v>
      </c>
      <c r="T55" s="20" t="n">
        <v>0.07678857</v>
      </c>
      <c r="U55" s="18" t="n">
        <v>2.07146975</v>
      </c>
      <c r="V55" s="20" t="n">
        <v>0.21943369</v>
      </c>
    </row>
    <row r="56" spans="1:22">
      <c r="A56" s="15" t="s">
        <v>358</v>
      </c>
      <c r="B56" s="17" t="n">
        <v>5359</v>
      </c>
      <c r="C56" s="18">
        <f>(104.0/B56*100)</f>
        <v/>
      </c>
      <c r="D56" s="19" t="n">
        <v>5255</v>
      </c>
      <c r="E56" s="18" t="n">
        <v>7.22693856</v>
      </c>
      <c r="F56" s="20" t="n">
        <v>0.37496208</v>
      </c>
      <c r="G56" s="18" t="n">
        <v>6.77814604</v>
      </c>
      <c r="H56" s="20" t="n">
        <v>0.37544693</v>
      </c>
      <c r="I56" s="18" t="n">
        <v>49.87253605</v>
      </c>
      <c r="J56" s="20" t="n">
        <v>0.71211902</v>
      </c>
      <c r="K56" s="18" t="n">
        <v>35.27548049</v>
      </c>
      <c r="L56" s="20" t="n">
        <v>0.64625692</v>
      </c>
      <c r="M56" s="18" t="n">
        <v>0</v>
      </c>
      <c r="N56" s="20" t="n">
        <v>0</v>
      </c>
      <c r="O56" s="18" t="s">
        <v>309</v>
      </c>
      <c r="P56" s="20" t="s">
        <v>309</v>
      </c>
      <c r="Q56" s="18" t="n">
        <v>0</v>
      </c>
      <c r="R56" s="20" t="n">
        <v>0</v>
      </c>
      <c r="S56" s="18" t="n">
        <v>0.0426047</v>
      </c>
      <c r="T56" s="20" t="n">
        <v>0.02938341</v>
      </c>
      <c r="U56" s="18" t="n">
        <v>0.80429417</v>
      </c>
      <c r="V56" s="20" t="n">
        <v>0.13409373</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5.01649774</v>
      </c>
      <c r="F62" s="20" t="n">
        <v>0.30977042</v>
      </c>
      <c r="G62" s="18" t="n">
        <v>9.114519169999999</v>
      </c>
      <c r="H62" s="20" t="n">
        <v>0.42558573</v>
      </c>
      <c r="I62" s="18" t="n">
        <v>54.80977695</v>
      </c>
      <c r="J62" s="20" t="n">
        <v>0.6580177</v>
      </c>
      <c r="K62" s="18" t="n">
        <v>29.47843752</v>
      </c>
      <c r="L62" s="20" t="n">
        <v>0.55827912</v>
      </c>
      <c r="M62" s="18" t="n">
        <v>0</v>
      </c>
      <c r="N62" s="20" t="n">
        <v>0</v>
      </c>
      <c r="O62" s="18" t="s">
        <v>309</v>
      </c>
      <c r="P62" s="20" t="s">
        <v>309</v>
      </c>
      <c r="Q62" s="18" t="n">
        <v>0</v>
      </c>
      <c r="R62" s="20" t="n">
        <v>0</v>
      </c>
      <c r="S62" s="18" t="n">
        <v>0.06705194</v>
      </c>
      <c r="T62" s="20" t="n">
        <v>0.03869907</v>
      </c>
      <c r="U62" s="18" t="n">
        <v>1.51371667</v>
      </c>
      <c r="V62" s="20" t="n">
        <v>0.18710651</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6.89198281</v>
      </c>
      <c r="F64" s="20" t="n">
        <v>0.48455042</v>
      </c>
      <c r="G64" s="18" t="n">
        <v>11.89448177</v>
      </c>
      <c r="H64" s="20" t="n">
        <v>0.59349878</v>
      </c>
      <c r="I64" s="18" t="n">
        <v>42.01747735</v>
      </c>
      <c r="J64" s="20" t="n">
        <v>0.8078399000000001</v>
      </c>
      <c r="K64" s="18" t="n">
        <v>36.03446508</v>
      </c>
      <c r="L64" s="20" t="n">
        <v>0.69981329</v>
      </c>
      <c r="M64" s="18" t="n">
        <v>0</v>
      </c>
      <c r="N64" s="20" t="n">
        <v>0</v>
      </c>
      <c r="O64" s="18" t="s">
        <v>309</v>
      </c>
      <c r="P64" s="20" t="s">
        <v>309</v>
      </c>
      <c r="Q64" s="18" t="n">
        <v>0.03667276</v>
      </c>
      <c r="R64" s="20" t="n">
        <v>0.03762267</v>
      </c>
      <c r="S64" s="18" t="n">
        <v>0</v>
      </c>
      <c r="T64" s="20" t="n">
        <v>0</v>
      </c>
      <c r="U64" s="18" t="n">
        <v>3.12492023</v>
      </c>
      <c r="V64" s="20" t="n">
        <v>0.365615</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414</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s">
        <v>309</v>
      </c>
      <c r="R7" s="20" t="s">
        <v>309</v>
      </c>
      <c r="S7" s="18" t="n">
        <v>100</v>
      </c>
      <c r="T7" s="20" t="n">
        <v>0</v>
      </c>
      <c r="U7" s="18" t="n">
        <v>0</v>
      </c>
      <c r="V7" s="20" t="n">
        <v>0</v>
      </c>
      <c r="W7" s="18" t="n">
        <v>0</v>
      </c>
      <c r="X7" s="20" t="n">
        <v>0</v>
      </c>
    </row>
    <row r="8" spans="1:24">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n">
        <v>0</v>
      </c>
      <c r="P8" s="20" t="n">
        <v>0</v>
      </c>
      <c r="Q8" s="18" t="s">
        <v>309</v>
      </c>
      <c r="R8" s="20" t="s">
        <v>309</v>
      </c>
      <c r="S8" s="18" t="n">
        <v>100</v>
      </c>
      <c r="T8" s="20" t="n">
        <v>0</v>
      </c>
      <c r="U8" s="18" t="n">
        <v>0</v>
      </c>
      <c r="V8" s="20" t="n">
        <v>0</v>
      </c>
      <c r="W8" s="18" t="n">
        <v>0</v>
      </c>
      <c r="X8" s="20" t="n">
        <v>0</v>
      </c>
    </row>
    <row r="9" spans="1:24">
      <c r="A9" s="15" t="s">
        <v>311</v>
      </c>
      <c r="B9" s="17" t="n">
        <v>9651</v>
      </c>
      <c r="C9" s="18">
        <f>(4913.0/B9*100)</f>
        <v/>
      </c>
      <c r="D9" s="19" t="n">
        <v>4738</v>
      </c>
      <c r="E9" s="18" t="n">
        <v>0.64141304</v>
      </c>
      <c r="F9" s="20" t="n">
        <v>0.12425321</v>
      </c>
      <c r="G9" s="18" t="n">
        <v>4.52650871</v>
      </c>
      <c r="H9" s="20" t="n">
        <v>0.32491481</v>
      </c>
      <c r="I9" s="18" t="n">
        <v>23.3613887</v>
      </c>
      <c r="J9" s="20" t="n">
        <v>0.71447709</v>
      </c>
      <c r="K9" s="18" t="n">
        <v>36.31880988</v>
      </c>
      <c r="L9" s="20" t="n">
        <v>0.81679737</v>
      </c>
      <c r="M9" s="18" t="n">
        <v>34.10108067</v>
      </c>
      <c r="N9" s="20" t="n">
        <v>0.8939551</v>
      </c>
      <c r="O9" s="18" t="n">
        <v>0</v>
      </c>
      <c r="P9" s="20" t="n">
        <v>0</v>
      </c>
      <c r="Q9" s="18" t="s">
        <v>309</v>
      </c>
      <c r="R9" s="20" t="s">
        <v>309</v>
      </c>
      <c r="S9" s="18" t="n">
        <v>0</v>
      </c>
      <c r="T9" s="20" t="n">
        <v>0</v>
      </c>
      <c r="U9" s="18" t="n">
        <v>0.08801162</v>
      </c>
      <c r="V9" s="20" t="n">
        <v>0.04261391</v>
      </c>
      <c r="W9" s="18" t="n">
        <v>0.96278737</v>
      </c>
      <c r="X9" s="20" t="n">
        <v>0.13431792</v>
      </c>
    </row>
    <row r="10" spans="1:24">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n">
        <v>0</v>
      </c>
      <c r="P10" s="20" t="n">
        <v>0</v>
      </c>
      <c r="Q10" s="18" t="s">
        <v>309</v>
      </c>
      <c r="R10" s="20" t="s">
        <v>309</v>
      </c>
      <c r="S10" s="18" t="n">
        <v>100</v>
      </c>
      <c r="T10" s="20" t="n">
        <v>0</v>
      </c>
      <c r="U10" s="18" t="n">
        <v>0</v>
      </c>
      <c r="V10" s="20" t="n">
        <v>0</v>
      </c>
      <c r="W10" s="18" t="n">
        <v>0</v>
      </c>
      <c r="X10" s="20" t="n">
        <v>0</v>
      </c>
    </row>
    <row r="11" spans="1:24">
      <c r="A11" s="15" t="s">
        <v>313</v>
      </c>
      <c r="B11" s="17" t="n">
        <v>7053</v>
      </c>
      <c r="C11" s="18">
        <f>(462.0/B11*100)</f>
        <v/>
      </c>
      <c r="D11" s="19" t="n">
        <v>6591</v>
      </c>
      <c r="E11" s="18" t="n">
        <v>2.5999643</v>
      </c>
      <c r="F11" s="20" t="n">
        <v>0.22523625</v>
      </c>
      <c r="G11" s="18" t="n">
        <v>2.27570284</v>
      </c>
      <c r="H11" s="20" t="n">
        <v>0.22866132</v>
      </c>
      <c r="I11" s="18" t="n">
        <v>10.19337644</v>
      </c>
      <c r="J11" s="20" t="n">
        <v>0.47887954</v>
      </c>
      <c r="K11" s="18" t="n">
        <v>28.20185156</v>
      </c>
      <c r="L11" s="20" t="n">
        <v>0.73980312</v>
      </c>
      <c r="M11" s="18" t="n">
        <v>54.62933834</v>
      </c>
      <c r="N11" s="20" t="n">
        <v>0.79144397</v>
      </c>
      <c r="O11" s="18" t="n">
        <v>0</v>
      </c>
      <c r="P11" s="20" t="n">
        <v>0</v>
      </c>
      <c r="Q11" s="18" t="s">
        <v>309</v>
      </c>
      <c r="R11" s="20" t="s">
        <v>309</v>
      </c>
      <c r="S11" s="18" t="n">
        <v>0.02134804</v>
      </c>
      <c r="T11" s="20" t="n">
        <v>0.02078498</v>
      </c>
      <c r="U11" s="18" t="n">
        <v>0.50267556</v>
      </c>
      <c r="V11" s="20" t="n">
        <v>0.0982991</v>
      </c>
      <c r="W11" s="18" t="n">
        <v>1.57574292</v>
      </c>
      <c r="X11" s="20" t="n">
        <v>0.20330329</v>
      </c>
    </row>
    <row r="12" spans="1:24">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n">
        <v>0</v>
      </c>
      <c r="P12" s="20" t="n">
        <v>0</v>
      </c>
      <c r="Q12" s="18" t="s">
        <v>309</v>
      </c>
      <c r="R12" s="20" t="s">
        <v>309</v>
      </c>
      <c r="S12" s="18" t="n">
        <v>100</v>
      </c>
      <c r="T12" s="20" t="n">
        <v>0</v>
      </c>
      <c r="U12" s="18" t="n">
        <v>0</v>
      </c>
      <c r="V12" s="20" t="n">
        <v>0</v>
      </c>
      <c r="W12" s="18" t="n">
        <v>0</v>
      </c>
      <c r="X12" s="20" t="n">
        <v>0</v>
      </c>
    </row>
    <row r="13" spans="1:24">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n">
        <v>0</v>
      </c>
      <c r="P13" s="20" t="n">
        <v>0</v>
      </c>
      <c r="Q13" s="18" t="s">
        <v>309</v>
      </c>
      <c r="R13" s="20" t="s">
        <v>309</v>
      </c>
      <c r="S13" s="18" t="n">
        <v>100</v>
      </c>
      <c r="T13" s="20" t="n">
        <v>0</v>
      </c>
      <c r="U13" s="18" t="n">
        <v>0</v>
      </c>
      <c r="V13" s="20" t="n">
        <v>0</v>
      </c>
      <c r="W13" s="18" t="n">
        <v>0</v>
      </c>
      <c r="X13" s="20" t="n">
        <v>0</v>
      </c>
    </row>
    <row r="14" spans="1:24">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n">
        <v>0</v>
      </c>
      <c r="P14" s="20" t="n">
        <v>0</v>
      </c>
      <c r="Q14" s="18" t="s">
        <v>309</v>
      </c>
      <c r="R14" s="20" t="s">
        <v>309</v>
      </c>
      <c r="S14" s="18" t="n">
        <v>100</v>
      </c>
      <c r="T14" s="20" t="n">
        <v>0</v>
      </c>
      <c r="U14" s="18" t="n">
        <v>0</v>
      </c>
      <c r="V14" s="20" t="n">
        <v>0</v>
      </c>
      <c r="W14" s="18" t="n">
        <v>0</v>
      </c>
      <c r="X14" s="20" t="n">
        <v>0</v>
      </c>
    </row>
    <row r="15" spans="1:24">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n">
        <v>0</v>
      </c>
      <c r="P15" s="20" t="n">
        <v>0</v>
      </c>
      <c r="Q15" s="18" t="s">
        <v>309</v>
      </c>
      <c r="R15" s="20" t="s">
        <v>309</v>
      </c>
      <c r="S15" s="18" t="n">
        <v>100</v>
      </c>
      <c r="T15" s="20" t="n">
        <v>0</v>
      </c>
      <c r="U15" s="18" t="n">
        <v>0</v>
      </c>
      <c r="V15" s="20" t="n">
        <v>0</v>
      </c>
      <c r="W15" s="18" t="n">
        <v>0</v>
      </c>
      <c r="X15" s="20" t="n">
        <v>0</v>
      </c>
    </row>
    <row r="16" spans="1:24">
      <c r="A16" s="15" t="s">
        <v>318</v>
      </c>
      <c r="B16" s="17" t="n">
        <v>6108</v>
      </c>
      <c r="C16" s="18">
        <f>(750.0/B16*100)</f>
        <v/>
      </c>
      <c r="D16" s="19" t="n">
        <v>5358</v>
      </c>
      <c r="E16" s="18" t="n">
        <v>0.5394775000000001</v>
      </c>
      <c r="F16" s="20" t="n">
        <v>0.08941504</v>
      </c>
      <c r="G16" s="18" t="n">
        <v>1.37937418</v>
      </c>
      <c r="H16" s="20" t="n">
        <v>0.15950681</v>
      </c>
      <c r="I16" s="18" t="n">
        <v>12.91815266</v>
      </c>
      <c r="J16" s="20" t="n">
        <v>0.48383264</v>
      </c>
      <c r="K16" s="18" t="n">
        <v>40.70298086</v>
      </c>
      <c r="L16" s="20" t="n">
        <v>0.75624399</v>
      </c>
      <c r="M16" s="18" t="n">
        <v>43.67083391</v>
      </c>
      <c r="N16" s="20" t="n">
        <v>0.78828969</v>
      </c>
      <c r="O16" s="18" t="n">
        <v>0</v>
      </c>
      <c r="P16" s="20" t="n">
        <v>0</v>
      </c>
      <c r="Q16" s="18" t="s">
        <v>309</v>
      </c>
      <c r="R16" s="20" t="s">
        <v>309</v>
      </c>
      <c r="S16" s="18" t="n">
        <v>0</v>
      </c>
      <c r="T16" s="20" t="n">
        <v>0</v>
      </c>
      <c r="U16" s="18" t="n">
        <v>0.13789111</v>
      </c>
      <c r="V16" s="20" t="n">
        <v>0.054352</v>
      </c>
      <c r="W16" s="18" t="n">
        <v>0.6512897600000001</v>
      </c>
      <c r="X16" s="20" t="n">
        <v>0.12217574</v>
      </c>
    </row>
    <row r="17" spans="1:24">
      <c r="A17" s="15" t="s">
        <v>319</v>
      </c>
      <c r="B17" s="17" t="n">
        <v>6504</v>
      </c>
      <c r="C17" s="18">
        <f>(3097.0/B17*100)</f>
        <v/>
      </c>
      <c r="D17" s="19" t="n">
        <v>3407</v>
      </c>
      <c r="E17" s="18" t="n">
        <v>0.85962261</v>
      </c>
      <c r="F17" s="20" t="n">
        <v>0.18325264</v>
      </c>
      <c r="G17" s="18" t="n">
        <v>2.82851098</v>
      </c>
      <c r="H17" s="20" t="n">
        <v>0.27191058</v>
      </c>
      <c r="I17" s="18" t="n">
        <v>21.43392806</v>
      </c>
      <c r="J17" s="20" t="n">
        <v>0.76805114</v>
      </c>
      <c r="K17" s="18" t="n">
        <v>42.77662187</v>
      </c>
      <c r="L17" s="20" t="n">
        <v>0.8869945</v>
      </c>
      <c r="M17" s="18" t="n">
        <v>30.76383089</v>
      </c>
      <c r="N17" s="20" t="n">
        <v>0.90836038</v>
      </c>
      <c r="O17" s="18" t="n">
        <v>0</v>
      </c>
      <c r="P17" s="20" t="n">
        <v>0</v>
      </c>
      <c r="Q17" s="18" t="s">
        <v>309</v>
      </c>
      <c r="R17" s="20" t="s">
        <v>309</v>
      </c>
      <c r="S17" s="18" t="n">
        <v>0</v>
      </c>
      <c r="T17" s="20" t="n">
        <v>0</v>
      </c>
      <c r="U17" s="18" t="n">
        <v>0.09578101999999999</v>
      </c>
      <c r="V17" s="20" t="n">
        <v>0.05171869</v>
      </c>
      <c r="W17" s="18" t="n">
        <v>1.24170458</v>
      </c>
      <c r="X17" s="20" t="n">
        <v>0.16211416</v>
      </c>
    </row>
    <row r="18" spans="1:24">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n">
        <v>0</v>
      </c>
      <c r="P18" s="20" t="n">
        <v>0</v>
      </c>
      <c r="Q18" s="18" t="s">
        <v>309</v>
      </c>
      <c r="R18" s="20" t="s">
        <v>309</v>
      </c>
      <c r="S18" s="18" t="n">
        <v>100</v>
      </c>
      <c r="T18" s="20" t="n">
        <v>0</v>
      </c>
      <c r="U18" s="18" t="n">
        <v>0</v>
      </c>
      <c r="V18" s="20" t="n">
        <v>0</v>
      </c>
      <c r="W18" s="18" t="n">
        <v>0</v>
      </c>
      <c r="X18" s="20" t="n">
        <v>0</v>
      </c>
    </row>
    <row r="19" spans="1:24">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n">
        <v>0</v>
      </c>
      <c r="P19" s="20" t="n">
        <v>0</v>
      </c>
      <c r="Q19" s="18" t="s">
        <v>309</v>
      </c>
      <c r="R19" s="20" t="s">
        <v>309</v>
      </c>
      <c r="S19" s="18" t="n">
        <v>100</v>
      </c>
      <c r="T19" s="20" t="n">
        <v>0</v>
      </c>
      <c r="U19" s="18" t="n">
        <v>0</v>
      </c>
      <c r="V19" s="20" t="n">
        <v>0</v>
      </c>
      <c r="W19" s="18" t="n">
        <v>0</v>
      </c>
      <c r="X19" s="20" t="n">
        <v>0</v>
      </c>
    </row>
    <row r="20" spans="1:24">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n">
        <v>0</v>
      </c>
      <c r="P20" s="20" t="n">
        <v>0</v>
      </c>
      <c r="Q20" s="18" t="s">
        <v>309</v>
      </c>
      <c r="R20" s="20" t="s">
        <v>309</v>
      </c>
      <c r="S20" s="18" t="n">
        <v>100</v>
      </c>
      <c r="T20" s="20" t="n">
        <v>0</v>
      </c>
      <c r="U20" s="18" t="n">
        <v>0</v>
      </c>
      <c r="V20" s="20" t="n">
        <v>0</v>
      </c>
      <c r="W20" s="18" t="n">
        <v>0</v>
      </c>
      <c r="X20" s="20" t="n">
        <v>0</v>
      </c>
    </row>
    <row r="21" spans="1:24">
      <c r="A21" s="15" t="s">
        <v>323</v>
      </c>
      <c r="B21" s="17" t="n">
        <v>5741</v>
      </c>
      <c r="C21" s="18">
        <f>(621.0/B21*100)</f>
        <v/>
      </c>
      <c r="D21" s="19" t="n">
        <v>5120</v>
      </c>
      <c r="E21" s="18" t="n">
        <v>0.36906871</v>
      </c>
      <c r="F21" s="20" t="n">
        <v>0.08696458</v>
      </c>
      <c r="G21" s="18" t="n">
        <v>2.84734001</v>
      </c>
      <c r="H21" s="20" t="n">
        <v>0.22498816</v>
      </c>
      <c r="I21" s="18" t="n">
        <v>13.53760563</v>
      </c>
      <c r="J21" s="20" t="n">
        <v>0.46930015</v>
      </c>
      <c r="K21" s="18" t="n">
        <v>34.62767172</v>
      </c>
      <c r="L21" s="20" t="n">
        <v>0.61934152</v>
      </c>
      <c r="M21" s="18" t="n">
        <v>48.00314325</v>
      </c>
      <c r="N21" s="20" t="n">
        <v>0.79043421</v>
      </c>
      <c r="O21" s="18" t="n">
        <v>0</v>
      </c>
      <c r="P21" s="20" t="n">
        <v>0</v>
      </c>
      <c r="Q21" s="18" t="s">
        <v>309</v>
      </c>
      <c r="R21" s="20" t="s">
        <v>309</v>
      </c>
      <c r="S21" s="18" t="n">
        <v>0</v>
      </c>
      <c r="T21" s="20" t="n">
        <v>0</v>
      </c>
      <c r="U21" s="18" t="n">
        <v>0.04406456</v>
      </c>
      <c r="V21" s="20" t="n">
        <v>0.02792507</v>
      </c>
      <c r="W21" s="18" t="n">
        <v>0.5711061200000001</v>
      </c>
      <c r="X21" s="20" t="n">
        <v>0.10826542</v>
      </c>
    </row>
    <row r="22" spans="1:24">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n">
        <v>0</v>
      </c>
      <c r="P22" s="20" t="n">
        <v>0</v>
      </c>
      <c r="Q22" s="18" t="s">
        <v>309</v>
      </c>
      <c r="R22" s="20" t="s">
        <v>309</v>
      </c>
      <c r="S22" s="18" t="n">
        <v>100</v>
      </c>
      <c r="T22" s="20" t="n">
        <v>0</v>
      </c>
      <c r="U22" s="18" t="n">
        <v>0</v>
      </c>
      <c r="V22" s="20" t="n">
        <v>0</v>
      </c>
      <c r="W22" s="18" t="n">
        <v>0</v>
      </c>
      <c r="X22" s="20" t="n">
        <v>0</v>
      </c>
    </row>
    <row r="23" spans="1:24">
      <c r="A23" s="15" t="s">
        <v>325</v>
      </c>
      <c r="B23" s="17" t="n">
        <v>11583</v>
      </c>
      <c r="C23" s="18">
        <f>(2409.0/B23*100)</f>
        <v/>
      </c>
      <c r="D23" s="19" t="n">
        <v>9174</v>
      </c>
      <c r="E23" s="18" t="n">
        <v>0.6815291999999999</v>
      </c>
      <c r="F23" s="20" t="n">
        <v>0.10818693</v>
      </c>
      <c r="G23" s="18" t="n">
        <v>0.68372563</v>
      </c>
      <c r="H23" s="20" t="n">
        <v>0.12361295</v>
      </c>
      <c r="I23" s="18" t="n">
        <v>4.64366982</v>
      </c>
      <c r="J23" s="20" t="n">
        <v>0.31986565</v>
      </c>
      <c r="K23" s="18" t="n">
        <v>18.27330959</v>
      </c>
      <c r="L23" s="20" t="n">
        <v>0.58704089</v>
      </c>
      <c r="M23" s="18" t="n">
        <v>73.80313449000001</v>
      </c>
      <c r="N23" s="20" t="n">
        <v>0.67801252</v>
      </c>
      <c r="O23" s="18" t="n">
        <v>0</v>
      </c>
      <c r="P23" s="20" t="n">
        <v>0</v>
      </c>
      <c r="Q23" s="18" t="s">
        <v>309</v>
      </c>
      <c r="R23" s="20" t="s">
        <v>309</v>
      </c>
      <c r="S23" s="18" t="n">
        <v>0</v>
      </c>
      <c r="T23" s="20" t="n">
        <v>0</v>
      </c>
      <c r="U23" s="18" t="n">
        <v>0.02582352</v>
      </c>
      <c r="V23" s="20" t="n">
        <v>0.02175848</v>
      </c>
      <c r="W23" s="18" t="n">
        <v>1.88880775</v>
      </c>
      <c r="X23" s="20" t="n">
        <v>0.26082636</v>
      </c>
    </row>
    <row r="24" spans="1:24">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s">
        <v>309</v>
      </c>
      <c r="R24" s="20" t="s">
        <v>309</v>
      </c>
      <c r="S24" s="18" t="n">
        <v>100</v>
      </c>
      <c r="T24" s="20" t="n">
        <v>0</v>
      </c>
      <c r="U24" s="18" t="n">
        <v>0</v>
      </c>
      <c r="V24" s="20" t="n">
        <v>0</v>
      </c>
      <c r="W24" s="18" t="n">
        <v>0</v>
      </c>
      <c r="X24" s="20" t="n">
        <v>0</v>
      </c>
    </row>
    <row r="25" spans="1:24">
      <c r="A25" s="15" t="s">
        <v>327</v>
      </c>
      <c r="B25" s="17" t="n">
        <v>5581</v>
      </c>
      <c r="C25" s="18">
        <f>(5.0/B25*100)</f>
        <v/>
      </c>
      <c r="D25" s="19" t="n">
        <v>5576</v>
      </c>
      <c r="E25" s="18" t="n">
        <v>1.34272727</v>
      </c>
      <c r="F25" s="20" t="n">
        <v>0.17516274</v>
      </c>
      <c r="G25" s="18" t="n">
        <v>4.16527983</v>
      </c>
      <c r="H25" s="20" t="n">
        <v>0.30250656</v>
      </c>
      <c r="I25" s="18" t="n">
        <v>20.06895927</v>
      </c>
      <c r="J25" s="20" t="n">
        <v>0.64497097</v>
      </c>
      <c r="K25" s="18" t="n">
        <v>40.79528073</v>
      </c>
      <c r="L25" s="20" t="n">
        <v>0.69549941</v>
      </c>
      <c r="M25" s="18" t="n">
        <v>32.73367705</v>
      </c>
      <c r="N25" s="20" t="n">
        <v>0.77351097</v>
      </c>
      <c r="O25" s="18" t="n">
        <v>0</v>
      </c>
      <c r="P25" s="20" t="n">
        <v>0</v>
      </c>
      <c r="Q25" s="18" t="s">
        <v>309</v>
      </c>
      <c r="R25" s="20" t="s">
        <v>309</v>
      </c>
      <c r="S25" s="18" t="n">
        <v>0</v>
      </c>
      <c r="T25" s="20" t="n">
        <v>0</v>
      </c>
      <c r="U25" s="18" t="n">
        <v>0.05496485</v>
      </c>
      <c r="V25" s="20" t="n">
        <v>0.03219184</v>
      </c>
      <c r="W25" s="18" t="n">
        <v>0.83911101</v>
      </c>
      <c r="X25" s="20" t="n">
        <v>0.12477486</v>
      </c>
    </row>
    <row r="26" spans="1:24">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n">
        <v>0</v>
      </c>
      <c r="P26" s="20" t="n">
        <v>0</v>
      </c>
      <c r="Q26" s="18" t="s">
        <v>309</v>
      </c>
      <c r="R26" s="20" t="s">
        <v>309</v>
      </c>
      <c r="S26" s="18" t="n">
        <v>100</v>
      </c>
      <c r="T26" s="20" t="n">
        <v>0</v>
      </c>
      <c r="U26" s="18" t="n">
        <v>0</v>
      </c>
      <c r="V26" s="20" t="n">
        <v>0</v>
      </c>
      <c r="W26" s="18" t="n">
        <v>0</v>
      </c>
      <c r="X26" s="20" t="n">
        <v>0</v>
      </c>
    </row>
    <row r="27" spans="1:24">
      <c r="A27" s="15" t="s">
        <v>329</v>
      </c>
      <c r="B27" s="17" t="n">
        <v>5299</v>
      </c>
      <c r="C27" s="18">
        <f>(2010.0/B27*100)</f>
        <v/>
      </c>
      <c r="D27" s="19" t="n">
        <v>3289</v>
      </c>
      <c r="E27" s="18" t="n">
        <v>1.22397599</v>
      </c>
      <c r="F27" s="20" t="n">
        <v>0.19324113</v>
      </c>
      <c r="G27" s="18" t="n">
        <v>2.07219071</v>
      </c>
      <c r="H27" s="20" t="n">
        <v>0.26316568</v>
      </c>
      <c r="I27" s="18" t="n">
        <v>13.90717585</v>
      </c>
      <c r="J27" s="20" t="n">
        <v>0.63765936</v>
      </c>
      <c r="K27" s="18" t="n">
        <v>38.15007481</v>
      </c>
      <c r="L27" s="20" t="n">
        <v>0.6573843</v>
      </c>
      <c r="M27" s="18" t="n">
        <v>43.41173589</v>
      </c>
      <c r="N27" s="20" t="n">
        <v>0.81654728</v>
      </c>
      <c r="O27" s="18" t="n">
        <v>0</v>
      </c>
      <c r="P27" s="20" t="n">
        <v>0</v>
      </c>
      <c r="Q27" s="18" t="s">
        <v>309</v>
      </c>
      <c r="R27" s="20" t="s">
        <v>309</v>
      </c>
      <c r="S27" s="18" t="n">
        <v>0</v>
      </c>
      <c r="T27" s="20" t="n">
        <v>0</v>
      </c>
      <c r="U27" s="18" t="n">
        <v>0.20876488</v>
      </c>
      <c r="V27" s="20" t="n">
        <v>0.07894606999999999</v>
      </c>
      <c r="W27" s="18" t="n">
        <v>1.02608188</v>
      </c>
      <c r="X27" s="20" t="n">
        <v>0.17544676</v>
      </c>
    </row>
    <row r="28" spans="1:24">
      <c r="A28" s="15" t="s">
        <v>330</v>
      </c>
      <c r="B28" s="17" t="n">
        <v>7568</v>
      </c>
      <c r="C28" s="18">
        <f>(490.0/B28*100)</f>
        <v/>
      </c>
      <c r="D28" s="19" t="n">
        <v>7078</v>
      </c>
      <c r="E28" s="18" t="n">
        <v>2.12112897</v>
      </c>
      <c r="F28" s="20" t="n">
        <v>0.19048089</v>
      </c>
      <c r="G28" s="18" t="n">
        <v>1.81818125</v>
      </c>
      <c r="H28" s="20" t="n">
        <v>0.1720999</v>
      </c>
      <c r="I28" s="18" t="n">
        <v>6.58575074</v>
      </c>
      <c r="J28" s="20" t="n">
        <v>0.32672121</v>
      </c>
      <c r="K28" s="18" t="n">
        <v>25.76136937</v>
      </c>
      <c r="L28" s="20" t="n">
        <v>0.76991886</v>
      </c>
      <c r="M28" s="18" t="n">
        <v>62.91089178</v>
      </c>
      <c r="N28" s="20" t="n">
        <v>0.90618885</v>
      </c>
      <c r="O28" s="18" t="n">
        <v>0</v>
      </c>
      <c r="P28" s="20" t="n">
        <v>0</v>
      </c>
      <c r="Q28" s="18" t="s">
        <v>309</v>
      </c>
      <c r="R28" s="20" t="s">
        <v>309</v>
      </c>
      <c r="S28" s="18" t="n">
        <v>0</v>
      </c>
      <c r="T28" s="20" t="n">
        <v>0</v>
      </c>
      <c r="U28" s="18" t="n">
        <v>0.22543242</v>
      </c>
      <c r="V28" s="20" t="n">
        <v>0.06287385</v>
      </c>
      <c r="W28" s="18" t="n">
        <v>0.57724546</v>
      </c>
      <c r="X28" s="20" t="n">
        <v>0.11122335</v>
      </c>
    </row>
    <row r="29" spans="1:24">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n">
        <v>0</v>
      </c>
      <c r="P29" s="20" t="n">
        <v>0</v>
      </c>
      <c r="Q29" s="18" t="s">
        <v>309</v>
      </c>
      <c r="R29" s="20" t="s">
        <v>309</v>
      </c>
      <c r="S29" s="18" t="n">
        <v>100</v>
      </c>
      <c r="T29" s="20" t="n">
        <v>0</v>
      </c>
      <c r="U29" s="18" t="n">
        <v>0</v>
      </c>
      <c r="V29" s="20" t="n">
        <v>0</v>
      </c>
      <c r="W29" s="18" t="n">
        <v>0</v>
      </c>
      <c r="X29" s="20" t="n">
        <v>0</v>
      </c>
    </row>
    <row r="30" spans="1:24">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n">
        <v>0</v>
      </c>
      <c r="P30" s="20" t="n">
        <v>0</v>
      </c>
      <c r="Q30" s="18" t="s">
        <v>309</v>
      </c>
      <c r="R30" s="20" t="s">
        <v>309</v>
      </c>
      <c r="S30" s="18" t="n">
        <v>100</v>
      </c>
      <c r="T30" s="20" t="n">
        <v>0</v>
      </c>
      <c r="U30" s="18" t="n">
        <v>0</v>
      </c>
      <c r="V30" s="20" t="n">
        <v>0</v>
      </c>
      <c r="W30" s="18" t="n">
        <v>0</v>
      </c>
      <c r="X30" s="20" t="n">
        <v>0</v>
      </c>
    </row>
    <row r="31" spans="1:24">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n">
        <v>0</v>
      </c>
      <c r="P31" s="20" t="n">
        <v>0</v>
      </c>
      <c r="Q31" s="18" t="s">
        <v>309</v>
      </c>
      <c r="R31" s="20" t="s">
        <v>309</v>
      </c>
      <c r="S31" s="18" t="n">
        <v>100</v>
      </c>
      <c r="T31" s="20" t="n">
        <v>0</v>
      </c>
      <c r="U31" s="18" t="n">
        <v>0</v>
      </c>
      <c r="V31" s="20" t="n">
        <v>0</v>
      </c>
      <c r="W31" s="18" t="n">
        <v>0</v>
      </c>
      <c r="X31" s="20" t="n">
        <v>0</v>
      </c>
    </row>
    <row r="32" spans="1:24">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n">
        <v>0</v>
      </c>
      <c r="P32" s="20" t="n">
        <v>0</v>
      </c>
      <c r="Q32" s="18" t="s">
        <v>309</v>
      </c>
      <c r="R32" s="20" t="s">
        <v>309</v>
      </c>
      <c r="S32" s="18" t="n">
        <v>100</v>
      </c>
      <c r="T32" s="20" t="n">
        <v>0</v>
      </c>
      <c r="U32" s="18" t="n">
        <v>0</v>
      </c>
      <c r="V32" s="20" t="n">
        <v>0</v>
      </c>
      <c r="W32" s="18" t="n">
        <v>0</v>
      </c>
      <c r="X32" s="20" t="n">
        <v>0</v>
      </c>
    </row>
    <row r="33" spans="1:24">
      <c r="A33" s="15" t="s">
        <v>335</v>
      </c>
      <c r="B33" s="17" t="n">
        <v>7325</v>
      </c>
      <c r="C33" s="18">
        <f>(444.0/B33*100)</f>
        <v/>
      </c>
      <c r="D33" s="19" t="n">
        <v>6881</v>
      </c>
      <c r="E33" s="18" t="n">
        <v>0.42258337</v>
      </c>
      <c r="F33" s="20" t="n">
        <v>0.07958306</v>
      </c>
      <c r="G33" s="18" t="n">
        <v>0.6459805</v>
      </c>
      <c r="H33" s="20" t="n">
        <v>0.10067026</v>
      </c>
      <c r="I33" s="18" t="n">
        <v>2.62297425</v>
      </c>
      <c r="J33" s="20" t="n">
        <v>0.20141269</v>
      </c>
      <c r="K33" s="18" t="n">
        <v>16.52498326</v>
      </c>
      <c r="L33" s="20" t="n">
        <v>0.55974422</v>
      </c>
      <c r="M33" s="18" t="n">
        <v>79.49250082</v>
      </c>
      <c r="N33" s="20" t="n">
        <v>0.5866445300000001</v>
      </c>
      <c r="O33" s="18" t="n">
        <v>0</v>
      </c>
      <c r="P33" s="20" t="n">
        <v>0</v>
      </c>
      <c r="Q33" s="18" t="s">
        <v>309</v>
      </c>
      <c r="R33" s="20" t="s">
        <v>309</v>
      </c>
      <c r="S33" s="18" t="n">
        <v>0</v>
      </c>
      <c r="T33" s="20" t="n">
        <v>0</v>
      </c>
      <c r="U33" s="18" t="n">
        <v>0.01117864</v>
      </c>
      <c r="V33" s="20" t="n">
        <v>0.008460240000000001</v>
      </c>
      <c r="W33" s="18" t="n">
        <v>0.27979916</v>
      </c>
      <c r="X33" s="20" t="n">
        <v>0.07205332</v>
      </c>
    </row>
    <row r="34" spans="1:24">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n">
        <v>0</v>
      </c>
      <c r="P34" s="20" t="n">
        <v>0</v>
      </c>
      <c r="Q34" s="18" t="s">
        <v>309</v>
      </c>
      <c r="R34" s="20" t="s">
        <v>309</v>
      </c>
      <c r="S34" s="18" t="n">
        <v>100</v>
      </c>
      <c r="T34" s="20" t="n">
        <v>0</v>
      </c>
      <c r="U34" s="18" t="n">
        <v>0</v>
      </c>
      <c r="V34" s="20" t="n">
        <v>0</v>
      </c>
      <c r="W34" s="18" t="n">
        <v>0</v>
      </c>
      <c r="X34" s="20" t="n">
        <v>0</v>
      </c>
    </row>
    <row r="35" spans="1:24">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n">
        <v>0</v>
      </c>
      <c r="P35" s="20" t="n">
        <v>0</v>
      </c>
      <c r="Q35" s="18" t="s">
        <v>309</v>
      </c>
      <c r="R35" s="20" t="s">
        <v>309</v>
      </c>
      <c r="S35" s="18" t="n">
        <v>100</v>
      </c>
      <c r="T35" s="20" t="n">
        <v>0</v>
      </c>
      <c r="U35" s="18" t="n">
        <v>0</v>
      </c>
      <c r="V35" s="20" t="n">
        <v>0</v>
      </c>
      <c r="W35" s="18" t="n">
        <v>0</v>
      </c>
      <c r="X35" s="20" t="n">
        <v>0</v>
      </c>
    </row>
    <row r="36" spans="1:24">
      <c r="A36" s="15" t="s">
        <v>338</v>
      </c>
      <c r="B36" s="17" t="n">
        <v>6736</v>
      </c>
      <c r="C36" s="18">
        <f>(1983.0/B36*100)</f>
        <v/>
      </c>
      <c r="D36" s="19" t="n">
        <v>4753</v>
      </c>
      <c r="E36" s="18" t="n">
        <v>0.6158356</v>
      </c>
      <c r="F36" s="20" t="n">
        <v>0.13107096</v>
      </c>
      <c r="G36" s="18" t="n">
        <v>1.60697975</v>
      </c>
      <c r="H36" s="20" t="n">
        <v>0.20884607</v>
      </c>
      <c r="I36" s="18" t="n">
        <v>5.82246298</v>
      </c>
      <c r="J36" s="20" t="n">
        <v>0.36331761</v>
      </c>
      <c r="K36" s="18" t="n">
        <v>17.67630816</v>
      </c>
      <c r="L36" s="20" t="n">
        <v>0.50676785</v>
      </c>
      <c r="M36" s="18" t="n">
        <v>73.0435875</v>
      </c>
      <c r="N36" s="20" t="n">
        <v>0.6141412000000001</v>
      </c>
      <c r="O36" s="18" t="n">
        <v>0</v>
      </c>
      <c r="P36" s="20" t="n">
        <v>0</v>
      </c>
      <c r="Q36" s="18" t="s">
        <v>309</v>
      </c>
      <c r="R36" s="20" t="s">
        <v>309</v>
      </c>
      <c r="S36" s="18" t="n">
        <v>0</v>
      </c>
      <c r="T36" s="20" t="n">
        <v>0</v>
      </c>
      <c r="U36" s="18" t="n">
        <v>0</v>
      </c>
      <c r="V36" s="20" t="n">
        <v>0</v>
      </c>
      <c r="W36" s="18" t="n">
        <v>1.23482601</v>
      </c>
      <c r="X36" s="20" t="n">
        <v>0.17526002</v>
      </c>
    </row>
    <row r="37" spans="1:24">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s">
        <v>309</v>
      </c>
      <c r="R37" s="20" t="s">
        <v>309</v>
      </c>
      <c r="S37" s="18" t="n">
        <v>100</v>
      </c>
      <c r="T37" s="20" t="n">
        <v>0</v>
      </c>
      <c r="U37" s="18" t="n">
        <v>0</v>
      </c>
      <c r="V37" s="20" t="n">
        <v>0</v>
      </c>
      <c r="W37" s="18" t="n">
        <v>0</v>
      </c>
      <c r="X37" s="20" t="n">
        <v>0</v>
      </c>
    </row>
    <row r="38" spans="1:24">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n">
        <v>0</v>
      </c>
      <c r="P38" s="20" t="n">
        <v>0</v>
      </c>
      <c r="Q38" s="18" t="s">
        <v>309</v>
      </c>
      <c r="R38" s="20" t="s">
        <v>309</v>
      </c>
      <c r="S38" s="18" t="n">
        <v>100</v>
      </c>
      <c r="T38" s="20" t="n">
        <v>0</v>
      </c>
      <c r="U38" s="18" t="n">
        <v>0</v>
      </c>
      <c r="V38" s="20" t="n">
        <v>0</v>
      </c>
      <c r="W38" s="18" t="n">
        <v>0</v>
      </c>
      <c r="X38" s="20" t="n">
        <v>0</v>
      </c>
    </row>
    <row r="39" spans="1:24">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n">
        <v>0</v>
      </c>
      <c r="P39" s="20" t="n">
        <v>0</v>
      </c>
      <c r="Q39" s="18" t="s">
        <v>309</v>
      </c>
      <c r="R39" s="20" t="s">
        <v>309</v>
      </c>
      <c r="S39" s="18" t="n">
        <v>100</v>
      </c>
      <c r="T39" s="20" t="n">
        <v>0</v>
      </c>
      <c r="U39" s="18" t="n">
        <v>0</v>
      </c>
      <c r="V39" s="20" t="n">
        <v>0</v>
      </c>
      <c r="W39" s="18" t="n">
        <v>0</v>
      </c>
      <c r="X39" s="20" t="n">
        <v>0</v>
      </c>
    </row>
    <row r="40" spans="1:24">
      <c r="A40" s="15" t="s">
        <v>342</v>
      </c>
      <c r="B40" s="17" t="n">
        <v>14157</v>
      </c>
      <c r="C40" s="18">
        <f>(1679.0/B40*100)</f>
        <v/>
      </c>
      <c r="D40" s="19" t="n">
        <v>12478</v>
      </c>
      <c r="E40" s="18" t="n">
        <v>0.007442</v>
      </c>
      <c r="F40" s="20" t="n">
        <v>0.00433825</v>
      </c>
      <c r="G40" s="18" t="n">
        <v>0.04029966</v>
      </c>
      <c r="H40" s="20" t="n">
        <v>0.01009641</v>
      </c>
      <c r="I40" s="18" t="n">
        <v>0.37925374</v>
      </c>
      <c r="J40" s="20" t="n">
        <v>0.03497972</v>
      </c>
      <c r="K40" s="18" t="n">
        <v>1.23564767</v>
      </c>
      <c r="L40" s="20" t="n">
        <v>0.06230781</v>
      </c>
      <c r="M40" s="18" t="n">
        <v>2.18024925</v>
      </c>
      <c r="N40" s="20" t="n">
        <v>0.08750323</v>
      </c>
      <c r="O40" s="18" t="n">
        <v>0</v>
      </c>
      <c r="P40" s="20" t="n">
        <v>0</v>
      </c>
      <c r="Q40" s="18" t="s">
        <v>309</v>
      </c>
      <c r="R40" s="20" t="s">
        <v>309</v>
      </c>
      <c r="S40" s="18" t="n">
        <v>96.12960207</v>
      </c>
      <c r="T40" s="20" t="n">
        <v>0.13318888</v>
      </c>
      <c r="U40" s="18" t="n">
        <v>0.00235421</v>
      </c>
      <c r="V40" s="20" t="n">
        <v>0.00169674</v>
      </c>
      <c r="W40" s="18" t="n">
        <v>0.0251514</v>
      </c>
      <c r="X40" s="20" t="n">
        <v>0.00757874</v>
      </c>
    </row>
    <row r="41" spans="1:24">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n">
        <v>0</v>
      </c>
      <c r="P41" s="20" t="n">
        <v>0</v>
      </c>
      <c r="Q41" s="18" t="s">
        <v>309</v>
      </c>
      <c r="R41" s="20" t="s">
        <v>309</v>
      </c>
      <c r="S41" s="18" t="n">
        <v>100</v>
      </c>
      <c r="T41" s="20" t="n">
        <v>0</v>
      </c>
      <c r="U41" s="18" t="n">
        <v>0</v>
      </c>
      <c r="V41" s="20" t="n">
        <v>0</v>
      </c>
      <c r="W41" s="18" t="n">
        <v>0</v>
      </c>
      <c r="X41" s="20" t="n">
        <v>0</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n">
        <v>0</v>
      </c>
      <c r="P45" s="20" t="n">
        <v>0</v>
      </c>
      <c r="Q45" s="18" t="s">
        <v>309</v>
      </c>
      <c r="R45" s="20" t="s">
        <v>309</v>
      </c>
      <c r="S45" s="18" t="n">
        <v>100</v>
      </c>
      <c r="T45" s="20" t="n">
        <v>0</v>
      </c>
      <c r="U45" s="18" t="n">
        <v>0</v>
      </c>
      <c r="V45" s="20" t="n">
        <v>0</v>
      </c>
      <c r="W45" s="18" t="n">
        <v>0</v>
      </c>
      <c r="X45" s="20" t="n">
        <v>0</v>
      </c>
    </row>
    <row r="46" spans="1:24">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n">
        <v>0</v>
      </c>
      <c r="P46" s="20" t="n">
        <v>0</v>
      </c>
      <c r="Q46" s="18" t="s">
        <v>309</v>
      </c>
      <c r="R46" s="20" t="s">
        <v>309</v>
      </c>
      <c r="S46" s="18" t="n">
        <v>100</v>
      </c>
      <c r="T46" s="20" t="n">
        <v>0</v>
      </c>
      <c r="U46" s="18" t="n">
        <v>0</v>
      </c>
      <c r="V46" s="20" t="n">
        <v>0</v>
      </c>
      <c r="W46" s="18" t="n">
        <v>0</v>
      </c>
      <c r="X46" s="20" t="n">
        <v>0</v>
      </c>
    </row>
    <row r="47" spans="1:24">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n">
        <v>0</v>
      </c>
      <c r="P47" s="20" t="n">
        <v>0</v>
      </c>
      <c r="Q47" s="18" t="s">
        <v>309</v>
      </c>
      <c r="R47" s="20" t="s">
        <v>309</v>
      </c>
      <c r="S47" s="18" t="n">
        <v>100</v>
      </c>
      <c r="T47" s="20" t="n">
        <v>0</v>
      </c>
      <c r="U47" s="18" t="n">
        <v>0</v>
      </c>
      <c r="V47" s="20" t="n">
        <v>0</v>
      </c>
      <c r="W47" s="18" t="n">
        <v>0</v>
      </c>
      <c r="X47" s="20" t="n">
        <v>0</v>
      </c>
    </row>
    <row r="48" spans="1:24">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n">
        <v>0</v>
      </c>
      <c r="P48" s="20" t="n">
        <v>0</v>
      </c>
      <c r="Q48" s="18" t="s">
        <v>309</v>
      </c>
      <c r="R48" s="20" t="s">
        <v>309</v>
      </c>
      <c r="S48" s="18" t="n">
        <v>100</v>
      </c>
      <c r="T48" s="20" t="n">
        <v>0</v>
      </c>
      <c r="U48" s="18" t="n">
        <v>0</v>
      </c>
      <c r="V48" s="20" t="n">
        <v>0</v>
      </c>
      <c r="W48" s="18" t="n">
        <v>0</v>
      </c>
      <c r="X48" s="20" t="n">
        <v>0</v>
      </c>
    </row>
    <row r="49" spans="1:24">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n">
        <v>0</v>
      </c>
      <c r="P49" s="20" t="n">
        <v>0</v>
      </c>
      <c r="Q49" s="18" t="s">
        <v>309</v>
      </c>
      <c r="R49" s="20" t="s">
        <v>309</v>
      </c>
      <c r="S49" s="18" t="n">
        <v>100</v>
      </c>
      <c r="T49" s="20" t="n">
        <v>0</v>
      </c>
      <c r="U49" s="18" t="n">
        <v>0</v>
      </c>
      <c r="V49" s="20" t="n">
        <v>0</v>
      </c>
      <c r="W49" s="18" t="n">
        <v>0</v>
      </c>
      <c r="X49" s="20" t="n">
        <v>0</v>
      </c>
    </row>
    <row r="50" spans="1:24">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n">
        <v>0</v>
      </c>
      <c r="P50" s="20" t="n">
        <v>0</v>
      </c>
      <c r="Q50" s="18" t="s">
        <v>309</v>
      </c>
      <c r="R50" s="20" t="s">
        <v>309</v>
      </c>
      <c r="S50" s="18" t="n">
        <v>100</v>
      </c>
      <c r="T50" s="20" t="n">
        <v>0</v>
      </c>
      <c r="U50" s="18" t="n">
        <v>0</v>
      </c>
      <c r="V50" s="20" t="n">
        <v>0</v>
      </c>
      <c r="W50" s="18" t="n">
        <v>0</v>
      </c>
      <c r="X50" s="20" t="n">
        <v>0</v>
      </c>
    </row>
    <row r="51" spans="1:24">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n">
        <v>0</v>
      </c>
      <c r="P51" s="20" t="n">
        <v>0</v>
      </c>
      <c r="Q51" s="18" t="s">
        <v>309</v>
      </c>
      <c r="R51" s="20" t="s">
        <v>309</v>
      </c>
      <c r="S51" s="18" t="n">
        <v>100</v>
      </c>
      <c r="T51" s="20" t="n">
        <v>0</v>
      </c>
      <c r="U51" s="18" t="n">
        <v>0</v>
      </c>
      <c r="V51" s="20" t="n">
        <v>0</v>
      </c>
      <c r="W51" s="18" t="n">
        <v>0</v>
      </c>
      <c r="X51" s="20" t="n">
        <v>0</v>
      </c>
    </row>
    <row r="52" spans="1:24">
      <c r="A52" s="15" t="s">
        <v>354</v>
      </c>
      <c r="B52" s="17" t="n">
        <v>5809</v>
      </c>
      <c r="C52" s="18">
        <f>(396.0/B52*100)</f>
        <v/>
      </c>
      <c r="D52" s="19" t="n">
        <v>5413</v>
      </c>
      <c r="E52" s="18" t="n">
        <v>0.09712998</v>
      </c>
      <c r="F52" s="20" t="n">
        <v>0.04539879</v>
      </c>
      <c r="G52" s="18" t="n">
        <v>0.79389797</v>
      </c>
      <c r="H52" s="20" t="n">
        <v>0.12504721</v>
      </c>
      <c r="I52" s="18" t="n">
        <v>6.15418358</v>
      </c>
      <c r="J52" s="20" t="n">
        <v>0.31924383</v>
      </c>
      <c r="K52" s="18" t="n">
        <v>25.39454146</v>
      </c>
      <c r="L52" s="20" t="n">
        <v>0.63948609</v>
      </c>
      <c r="M52" s="18" t="n">
        <v>67.01623944000001</v>
      </c>
      <c r="N52" s="20" t="n">
        <v>0.6738050799999999</v>
      </c>
      <c r="O52" s="18" t="n">
        <v>0</v>
      </c>
      <c r="P52" s="20" t="n">
        <v>0</v>
      </c>
      <c r="Q52" s="18" t="s">
        <v>309</v>
      </c>
      <c r="R52" s="20" t="s">
        <v>309</v>
      </c>
      <c r="S52" s="18" t="n">
        <v>0</v>
      </c>
      <c r="T52" s="20" t="n">
        <v>0</v>
      </c>
      <c r="U52" s="18" t="n">
        <v>0.03367042</v>
      </c>
      <c r="V52" s="20" t="n">
        <v>0.02000866</v>
      </c>
      <c r="W52" s="18" t="n">
        <v>0.51033715</v>
      </c>
      <c r="X52" s="20" t="n">
        <v>0.108317</v>
      </c>
    </row>
    <row r="53" spans="1:24">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n">
        <v>0</v>
      </c>
      <c r="P53" s="20" t="n">
        <v>0</v>
      </c>
      <c r="Q53" s="18" t="s">
        <v>309</v>
      </c>
      <c r="R53" s="20" t="s">
        <v>309</v>
      </c>
      <c r="S53" s="18" t="n">
        <v>100</v>
      </c>
      <c r="T53" s="20" t="n">
        <v>0</v>
      </c>
      <c r="U53" s="18" t="n">
        <v>0</v>
      </c>
      <c r="V53" s="20" t="n">
        <v>0</v>
      </c>
      <c r="W53" s="18" t="n">
        <v>0</v>
      </c>
      <c r="X53" s="20" t="n">
        <v>0</v>
      </c>
    </row>
    <row r="54" spans="1:24">
      <c r="A54" s="15" t="s">
        <v>356</v>
      </c>
      <c r="B54" s="17" t="n">
        <v>4740</v>
      </c>
      <c r="C54" s="18">
        <f>(112.0/B54*100)</f>
        <v/>
      </c>
      <c r="D54" s="19" t="n">
        <v>4628</v>
      </c>
      <c r="E54" s="18" t="n">
        <v>5.20279075</v>
      </c>
      <c r="F54" s="20" t="n">
        <v>0.43364295</v>
      </c>
      <c r="G54" s="18" t="n">
        <v>5.26130998</v>
      </c>
      <c r="H54" s="20" t="n">
        <v>0.44004279</v>
      </c>
      <c r="I54" s="18" t="n">
        <v>14.61786826</v>
      </c>
      <c r="J54" s="20" t="n">
        <v>0.77261073</v>
      </c>
      <c r="K54" s="18" t="n">
        <v>24.05603658</v>
      </c>
      <c r="L54" s="20" t="n">
        <v>0.80034233</v>
      </c>
      <c r="M54" s="18" t="n">
        <v>48.36316578</v>
      </c>
      <c r="N54" s="20" t="n">
        <v>1.18555404</v>
      </c>
      <c r="O54" s="18" t="n">
        <v>0</v>
      </c>
      <c r="P54" s="20" t="n">
        <v>0</v>
      </c>
      <c r="Q54" s="18" t="s">
        <v>309</v>
      </c>
      <c r="R54" s="20" t="s">
        <v>309</v>
      </c>
      <c r="S54" s="18" t="n">
        <v>0</v>
      </c>
      <c r="T54" s="20" t="n">
        <v>0</v>
      </c>
      <c r="U54" s="18" t="n">
        <v>1.41751557</v>
      </c>
      <c r="V54" s="20" t="n">
        <v>0.26732416</v>
      </c>
      <c r="W54" s="18" t="n">
        <v>1.08131307</v>
      </c>
      <c r="X54" s="20" t="n">
        <v>0.16236972</v>
      </c>
    </row>
    <row r="55" spans="1:24">
      <c r="A55" s="15" t="s">
        <v>357</v>
      </c>
      <c r="B55" s="17" t="n">
        <v>5316</v>
      </c>
      <c r="C55" s="18">
        <f>(137.0/B55*100)</f>
        <v/>
      </c>
      <c r="D55" s="19" t="n">
        <v>5179</v>
      </c>
      <c r="E55" s="18" t="n">
        <v>1.08023135</v>
      </c>
      <c r="F55" s="20" t="n">
        <v>0.15190222</v>
      </c>
      <c r="G55" s="18" t="n">
        <v>2.41188144</v>
      </c>
      <c r="H55" s="20" t="n">
        <v>0.29499066</v>
      </c>
      <c r="I55" s="18" t="n">
        <v>10.92208486</v>
      </c>
      <c r="J55" s="20" t="n">
        <v>0.52534383</v>
      </c>
      <c r="K55" s="18" t="n">
        <v>23.27885414</v>
      </c>
      <c r="L55" s="20" t="n">
        <v>0.75311789</v>
      </c>
      <c r="M55" s="18" t="n">
        <v>61.18307307</v>
      </c>
      <c r="N55" s="20" t="n">
        <v>0.91690136</v>
      </c>
      <c r="O55" s="18" t="n">
        <v>0</v>
      </c>
      <c r="P55" s="20" t="n">
        <v>0</v>
      </c>
      <c r="Q55" s="18" t="s">
        <v>309</v>
      </c>
      <c r="R55" s="20" t="s">
        <v>309</v>
      </c>
      <c r="S55" s="18" t="n">
        <v>0</v>
      </c>
      <c r="T55" s="20" t="n">
        <v>0</v>
      </c>
      <c r="U55" s="18" t="n">
        <v>0.3912151</v>
      </c>
      <c r="V55" s="20" t="n">
        <v>0.07445873</v>
      </c>
      <c r="W55" s="18" t="n">
        <v>0.73266003</v>
      </c>
      <c r="X55" s="20" t="n">
        <v>0.11940487</v>
      </c>
    </row>
    <row r="56" spans="1:24">
      <c r="A56" s="15" t="s">
        <v>358</v>
      </c>
      <c r="B56" s="17" t="n">
        <v>5359</v>
      </c>
      <c r="C56" s="18">
        <f>(104.0/B56*100)</f>
        <v/>
      </c>
      <c r="D56" s="19" t="n">
        <v>5255</v>
      </c>
      <c r="E56" s="18" t="n">
        <v>2.46248643</v>
      </c>
      <c r="F56" s="20" t="n">
        <v>0.19045083</v>
      </c>
      <c r="G56" s="18" t="n">
        <v>5.5291354</v>
      </c>
      <c r="H56" s="20" t="n">
        <v>0.38105069</v>
      </c>
      <c r="I56" s="18" t="n">
        <v>18.83234469</v>
      </c>
      <c r="J56" s="20" t="n">
        <v>0.629482</v>
      </c>
      <c r="K56" s="18" t="n">
        <v>36.37439116</v>
      </c>
      <c r="L56" s="20" t="n">
        <v>0.6787069</v>
      </c>
      <c r="M56" s="18" t="n">
        <v>36.20588319</v>
      </c>
      <c r="N56" s="20" t="n">
        <v>0.76740952</v>
      </c>
      <c r="O56" s="18" t="n">
        <v>0</v>
      </c>
      <c r="P56" s="20" t="n">
        <v>0</v>
      </c>
      <c r="Q56" s="18" t="s">
        <v>309</v>
      </c>
      <c r="R56" s="20" t="s">
        <v>309</v>
      </c>
      <c r="S56" s="18" t="n">
        <v>0</v>
      </c>
      <c r="T56" s="20" t="n">
        <v>0</v>
      </c>
      <c r="U56" s="18" t="n">
        <v>0.12582441</v>
      </c>
      <c r="V56" s="20" t="n">
        <v>0.05496843</v>
      </c>
      <c r="W56" s="18" t="n">
        <v>0.46993473</v>
      </c>
      <c r="X56" s="20" t="n">
        <v>0.08967273000000001</v>
      </c>
    </row>
    <row r="57" spans="1:24">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n">
        <v>0</v>
      </c>
      <c r="P57" s="20" t="n">
        <v>0</v>
      </c>
      <c r="Q57" s="18" t="s">
        <v>309</v>
      </c>
      <c r="R57" s="20" t="s">
        <v>309</v>
      </c>
      <c r="S57" s="18" t="n">
        <v>100</v>
      </c>
      <c r="T57" s="20" t="n">
        <v>0</v>
      </c>
      <c r="U57" s="18" t="n">
        <v>0</v>
      </c>
      <c r="V57" s="20" t="n">
        <v>0</v>
      </c>
      <c r="W57" s="18" t="n">
        <v>0</v>
      </c>
      <c r="X57" s="20" t="n">
        <v>0</v>
      </c>
    </row>
    <row r="58" spans="1:24">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n">
        <v>0</v>
      </c>
      <c r="P58" s="20" t="n">
        <v>0</v>
      </c>
      <c r="Q58" s="18" t="s">
        <v>309</v>
      </c>
      <c r="R58" s="20" t="s">
        <v>309</v>
      </c>
      <c r="S58" s="18" t="n">
        <v>100</v>
      </c>
      <c r="T58" s="20" t="n">
        <v>0</v>
      </c>
      <c r="U58" s="18" t="n">
        <v>0</v>
      </c>
      <c r="V58" s="20" t="n">
        <v>0</v>
      </c>
      <c r="W58" s="18" t="n">
        <v>0</v>
      </c>
      <c r="X58" s="20" t="n">
        <v>0</v>
      </c>
    </row>
    <row r="59" spans="1:24">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n">
        <v>0</v>
      </c>
      <c r="P59" s="20" t="n">
        <v>0</v>
      </c>
      <c r="Q59" s="18" t="s">
        <v>309</v>
      </c>
      <c r="R59" s="20" t="s">
        <v>309</v>
      </c>
      <c r="S59" s="18" t="n">
        <v>100</v>
      </c>
      <c r="T59" s="20" t="n">
        <v>0</v>
      </c>
      <c r="U59" s="18" t="n">
        <v>0</v>
      </c>
      <c r="V59" s="20" t="n">
        <v>0</v>
      </c>
      <c r="W59" s="18" t="n">
        <v>0</v>
      </c>
      <c r="X59" s="20" t="n">
        <v>0</v>
      </c>
    </row>
    <row r="60" spans="1:24">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n">
        <v>0</v>
      </c>
      <c r="P60" s="20" t="n">
        <v>0</v>
      </c>
      <c r="Q60" s="18" t="s">
        <v>309</v>
      </c>
      <c r="R60" s="20" t="s">
        <v>309</v>
      </c>
      <c r="S60" s="18" t="n">
        <v>100</v>
      </c>
      <c r="T60" s="20" t="n">
        <v>0</v>
      </c>
      <c r="U60" s="18" t="n">
        <v>0</v>
      </c>
      <c r="V60" s="20" t="n">
        <v>0</v>
      </c>
      <c r="W60" s="18" t="n">
        <v>0</v>
      </c>
      <c r="X60" s="20" t="n">
        <v>0</v>
      </c>
    </row>
    <row r="61" spans="1:24">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n">
        <v>0</v>
      </c>
      <c r="P61" s="20" t="n">
        <v>0</v>
      </c>
      <c r="Q61" s="18" t="s">
        <v>309</v>
      </c>
      <c r="R61" s="20" t="s">
        <v>309</v>
      </c>
      <c r="S61" s="18" t="n">
        <v>100</v>
      </c>
      <c r="T61" s="20" t="n">
        <v>0</v>
      </c>
      <c r="U61" s="18" t="n">
        <v>0</v>
      </c>
      <c r="V61" s="20" t="n">
        <v>0</v>
      </c>
      <c r="W61" s="18" t="n">
        <v>0</v>
      </c>
      <c r="X61" s="20" t="n">
        <v>0</v>
      </c>
    </row>
    <row r="62" spans="1:24">
      <c r="A62" s="15" t="s">
        <v>364</v>
      </c>
      <c r="B62" s="17" t="n">
        <v>4476</v>
      </c>
      <c r="C62" s="18">
        <f>(32.0/B62*100)</f>
        <v/>
      </c>
      <c r="D62" s="19" t="n">
        <v>4444</v>
      </c>
      <c r="E62" s="18" t="n">
        <v>4.74413009</v>
      </c>
      <c r="F62" s="20" t="n">
        <v>0.32903645</v>
      </c>
      <c r="G62" s="18" t="n">
        <v>13.31018321</v>
      </c>
      <c r="H62" s="20" t="n">
        <v>0.46564031</v>
      </c>
      <c r="I62" s="18" t="n">
        <v>25.2227667</v>
      </c>
      <c r="J62" s="20" t="n">
        <v>0.57718502</v>
      </c>
      <c r="K62" s="18" t="n">
        <v>33.69630446</v>
      </c>
      <c r="L62" s="20" t="n">
        <v>0.63377832</v>
      </c>
      <c r="M62" s="18" t="n">
        <v>21.87879167</v>
      </c>
      <c r="N62" s="20" t="n">
        <v>0.53003479</v>
      </c>
      <c r="O62" s="18" t="n">
        <v>0</v>
      </c>
      <c r="P62" s="20" t="n">
        <v>0</v>
      </c>
      <c r="Q62" s="18" t="s">
        <v>309</v>
      </c>
      <c r="R62" s="20" t="s">
        <v>309</v>
      </c>
      <c r="S62" s="18" t="n">
        <v>0</v>
      </c>
      <c r="T62" s="20" t="n">
        <v>0</v>
      </c>
      <c r="U62" s="18" t="n">
        <v>0.22350645</v>
      </c>
      <c r="V62" s="20" t="n">
        <v>0.0836137</v>
      </c>
      <c r="W62" s="18" t="n">
        <v>0.9243174199999999</v>
      </c>
      <c r="X62" s="20" t="n">
        <v>0.1606999</v>
      </c>
    </row>
    <row r="63" spans="1:24">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n">
        <v>0</v>
      </c>
      <c r="P63" s="20" t="n">
        <v>0</v>
      </c>
      <c r="Q63" s="18" t="s">
        <v>309</v>
      </c>
      <c r="R63" s="20" t="s">
        <v>309</v>
      </c>
      <c r="S63" s="18" t="n">
        <v>100</v>
      </c>
      <c r="T63" s="20" t="n">
        <v>0</v>
      </c>
      <c r="U63" s="18" t="n">
        <v>0</v>
      </c>
      <c r="V63" s="20" t="n">
        <v>0</v>
      </c>
      <c r="W63" s="18" t="n">
        <v>0</v>
      </c>
      <c r="X63" s="20" t="n">
        <v>0</v>
      </c>
    </row>
    <row r="64" spans="1:24">
      <c r="A64" s="15" t="s">
        <v>366</v>
      </c>
      <c r="B64" s="17" t="n">
        <v>3634</v>
      </c>
      <c r="C64" s="18">
        <f>(431.0/B64*100)</f>
        <v/>
      </c>
      <c r="D64" s="19" t="n">
        <v>3203</v>
      </c>
      <c r="E64" s="18" t="n">
        <v>0.91444107</v>
      </c>
      <c r="F64" s="20" t="n">
        <v>0.17476533</v>
      </c>
      <c r="G64" s="18" t="n">
        <v>1.50826638</v>
      </c>
      <c r="H64" s="20" t="n">
        <v>0.2031494</v>
      </c>
      <c r="I64" s="18" t="n">
        <v>8.590287930000001</v>
      </c>
      <c r="J64" s="20" t="n">
        <v>0.5532634</v>
      </c>
      <c r="K64" s="18" t="n">
        <v>26.48632477</v>
      </c>
      <c r="L64" s="20" t="n">
        <v>0.76959237</v>
      </c>
      <c r="M64" s="18" t="n">
        <v>60.9882658</v>
      </c>
      <c r="N64" s="20" t="n">
        <v>0.83819789</v>
      </c>
      <c r="O64" s="18" t="n">
        <v>0</v>
      </c>
      <c r="P64" s="20" t="n">
        <v>0</v>
      </c>
      <c r="Q64" s="18" t="s">
        <v>309</v>
      </c>
      <c r="R64" s="20" t="s">
        <v>309</v>
      </c>
      <c r="S64" s="18" t="n">
        <v>0</v>
      </c>
      <c r="T64" s="20" t="n">
        <v>0</v>
      </c>
      <c r="U64" s="18" t="n">
        <v>0</v>
      </c>
      <c r="V64" s="20" t="n">
        <v>0</v>
      </c>
      <c r="W64" s="18" t="n">
        <v>1.51241406</v>
      </c>
      <c r="X64" s="20" t="n">
        <v>0.23328618</v>
      </c>
    </row>
    <row r="65" spans="1:24">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n">
        <v>0</v>
      </c>
      <c r="P65" s="20" t="n">
        <v>0</v>
      </c>
      <c r="Q65" s="18" t="s">
        <v>309</v>
      </c>
      <c r="R65" s="20" t="s">
        <v>309</v>
      </c>
      <c r="S65" s="18" t="n">
        <v>100</v>
      </c>
      <c r="T65" s="20" t="n">
        <v>0</v>
      </c>
      <c r="U65" s="18" t="n">
        <v>0</v>
      </c>
      <c r="V65" s="20" t="n">
        <v>0</v>
      </c>
      <c r="W65" s="18" t="n">
        <v>0</v>
      </c>
      <c r="X65" s="20" t="n">
        <v>0</v>
      </c>
    </row>
    <row r="66" spans="1:24">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n">
        <v>0</v>
      </c>
      <c r="P66" s="20" t="n">
        <v>0</v>
      </c>
      <c r="Q66" s="18" t="s">
        <v>309</v>
      </c>
      <c r="R66" s="20" t="s">
        <v>309</v>
      </c>
      <c r="S66" s="18" t="n">
        <v>100</v>
      </c>
      <c r="T66" s="20" t="n">
        <v>0</v>
      </c>
      <c r="U66" s="18" t="n">
        <v>0</v>
      </c>
      <c r="V66" s="20" t="n">
        <v>0</v>
      </c>
      <c r="W66" s="18" t="n">
        <v>0</v>
      </c>
      <c r="X66" s="20" t="n">
        <v>0</v>
      </c>
    </row>
    <row r="67" spans="1:24">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n">
        <v>0</v>
      </c>
      <c r="P67" s="20" t="n">
        <v>0</v>
      </c>
      <c r="Q67" s="18" t="s">
        <v>309</v>
      </c>
      <c r="R67" s="20" t="s">
        <v>309</v>
      </c>
      <c r="S67" s="18" t="n">
        <v>100</v>
      </c>
      <c r="T67" s="20" t="n">
        <v>0</v>
      </c>
      <c r="U67" s="18" t="n">
        <v>0</v>
      </c>
      <c r="V67" s="20" t="n">
        <v>0</v>
      </c>
      <c r="W67" s="18" t="n">
        <v>0</v>
      </c>
      <c r="X67" s="20" t="n">
        <v>0</v>
      </c>
    </row>
    <row r="68" spans="1:24">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n">
        <v>0</v>
      </c>
      <c r="P68" s="20" t="n">
        <v>0</v>
      </c>
      <c r="Q68" s="18" t="s">
        <v>309</v>
      </c>
      <c r="R68" s="20" t="s">
        <v>309</v>
      </c>
      <c r="S68" s="18" t="n">
        <v>100</v>
      </c>
      <c r="T68" s="20" t="n">
        <v>0</v>
      </c>
      <c r="U68" s="18" t="n">
        <v>0</v>
      </c>
      <c r="V68" s="20" t="n">
        <v>0</v>
      </c>
      <c r="W68" s="18" t="n">
        <v>0</v>
      </c>
      <c r="X68" s="20" t="n">
        <v>0</v>
      </c>
    </row>
    <row r="69" spans="1:24">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n">
        <v>0</v>
      </c>
      <c r="P69" s="20" t="n">
        <v>0</v>
      </c>
      <c r="Q69" s="18" t="s">
        <v>309</v>
      </c>
      <c r="R69" s="20" t="s">
        <v>309</v>
      </c>
      <c r="S69" s="18" t="n">
        <v>100</v>
      </c>
      <c r="T69" s="20" t="n">
        <v>0</v>
      </c>
      <c r="U69" s="18" t="n">
        <v>0</v>
      </c>
      <c r="V69" s="20" t="n">
        <v>0</v>
      </c>
      <c r="W69" s="18" t="n">
        <v>0</v>
      </c>
      <c r="X69" s="20" t="n">
        <v>0</v>
      </c>
    </row>
    <row r="70" spans="1:24">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n">
        <v>0</v>
      </c>
      <c r="P70" s="20" t="n">
        <v>0</v>
      </c>
      <c r="Q70" s="18" t="s">
        <v>309</v>
      </c>
      <c r="R70" s="20" t="s">
        <v>309</v>
      </c>
      <c r="S70" s="18" t="n">
        <v>100</v>
      </c>
      <c r="T70" s="20" t="n">
        <v>0</v>
      </c>
      <c r="U70" s="18" t="n">
        <v>0</v>
      </c>
      <c r="V70" s="20" t="n">
        <v>0</v>
      </c>
      <c r="W70" s="18" t="n">
        <v>0</v>
      </c>
      <c r="X70" s="20" t="n">
        <v>0</v>
      </c>
    </row>
    <row r="71" spans="1:24">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n">
        <v>0</v>
      </c>
      <c r="P71" s="20" t="n">
        <v>0</v>
      </c>
      <c r="Q71" s="18" t="s">
        <v>309</v>
      </c>
      <c r="R71" s="20" t="s">
        <v>309</v>
      </c>
      <c r="S71" s="18" t="n">
        <v>100</v>
      </c>
      <c r="T71" s="20" t="n">
        <v>0</v>
      </c>
      <c r="U71" s="18" t="n">
        <v>0</v>
      </c>
      <c r="V71" s="20" t="n">
        <v>0</v>
      </c>
      <c r="W71" s="18" t="n">
        <v>0</v>
      </c>
      <c r="X71" s="20" t="n">
        <v>0</v>
      </c>
    </row>
    <row r="72" spans="1:24">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n">
        <v>0</v>
      </c>
      <c r="P72" s="20" t="n">
        <v>0</v>
      </c>
      <c r="Q72" s="18" t="s">
        <v>309</v>
      </c>
      <c r="R72" s="20" t="s">
        <v>309</v>
      </c>
      <c r="S72" s="18" t="n">
        <v>100</v>
      </c>
      <c r="T72" s="20" t="n">
        <v>0</v>
      </c>
      <c r="U72" s="18" t="n">
        <v>0</v>
      </c>
      <c r="V72" s="20" t="n">
        <v>0</v>
      </c>
      <c r="W72" s="18" t="n">
        <v>0</v>
      </c>
      <c r="X72" s="20" t="n">
        <v>0</v>
      </c>
    </row>
    <row r="73" spans="1:24">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n">
        <v>0</v>
      </c>
      <c r="P73" s="20" t="n">
        <v>0</v>
      </c>
      <c r="Q73" s="18" t="s">
        <v>309</v>
      </c>
      <c r="R73" s="20" t="s">
        <v>309</v>
      </c>
      <c r="S73" s="18" t="n">
        <v>100</v>
      </c>
      <c r="T73" s="20" t="n">
        <v>0</v>
      </c>
      <c r="U73" s="18" t="n">
        <v>0</v>
      </c>
      <c r="V73" s="20" t="n">
        <v>0</v>
      </c>
      <c r="W73" s="18" t="n">
        <v>0</v>
      </c>
      <c r="X73" s="20" t="n">
        <v>0</v>
      </c>
    </row>
    <row r="74" spans="1:24">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n">
        <v>0</v>
      </c>
      <c r="P74" s="20" t="n">
        <v>0</v>
      </c>
      <c r="Q74" s="18" t="s">
        <v>309</v>
      </c>
      <c r="R74" s="20" t="s">
        <v>309</v>
      </c>
      <c r="S74" s="18" t="n">
        <v>100</v>
      </c>
      <c r="T74" s="20" t="n">
        <v>0</v>
      </c>
      <c r="U74" s="18" t="n">
        <v>0</v>
      </c>
      <c r="V74" s="20" t="n">
        <v>0</v>
      </c>
      <c r="W74" s="18" t="n">
        <v>0</v>
      </c>
      <c r="X74" s="20" t="n">
        <v>0</v>
      </c>
    </row>
    <row r="75" spans="1:24">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n">
        <v>0</v>
      </c>
      <c r="P75" s="20" t="n">
        <v>0</v>
      </c>
      <c r="Q75" s="18" t="s">
        <v>309</v>
      </c>
      <c r="R75" s="20" t="s">
        <v>309</v>
      </c>
      <c r="S75" s="18" t="n">
        <v>100</v>
      </c>
      <c r="T75" s="20" t="n">
        <v>0</v>
      </c>
      <c r="U75" s="18" t="n">
        <v>0</v>
      </c>
      <c r="V75" s="20" t="n">
        <v>0</v>
      </c>
      <c r="W75" s="18" t="n">
        <v>0</v>
      </c>
      <c r="X75" s="20" t="n">
        <v>0</v>
      </c>
    </row>
    <row r="76" spans="1:24">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n">
        <v>0</v>
      </c>
      <c r="P76" s="20" t="n">
        <v>0</v>
      </c>
      <c r="Q76" s="18" t="s">
        <v>309</v>
      </c>
      <c r="R76" s="20" t="s">
        <v>309</v>
      </c>
      <c r="S76" s="18" t="n">
        <v>100</v>
      </c>
      <c r="T76" s="20" t="n">
        <v>0</v>
      </c>
      <c r="U76" s="18" t="n">
        <v>0</v>
      </c>
      <c r="V76" s="20" t="n">
        <v>0</v>
      </c>
      <c r="W76" s="18" t="n">
        <v>0</v>
      </c>
      <c r="X76" s="20" t="n">
        <v>0</v>
      </c>
    </row>
    <row r="77" spans="1:24">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n">
        <v>0</v>
      </c>
      <c r="P77" s="20" t="n">
        <v>0</v>
      </c>
      <c r="Q77" s="18" t="s">
        <v>309</v>
      </c>
      <c r="R77" s="20" t="s">
        <v>309</v>
      </c>
      <c r="S77" s="18" t="n">
        <v>100</v>
      </c>
      <c r="T77" s="20" t="n">
        <v>0</v>
      </c>
      <c r="U77" s="18" t="n">
        <v>0</v>
      </c>
      <c r="V77" s="20" t="n">
        <v>0</v>
      </c>
      <c r="W77" s="18" t="n">
        <v>0</v>
      </c>
      <c r="X77" s="20" t="n">
        <v>0</v>
      </c>
    </row>
    <row r="78" spans="1:24">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n">
        <v>0</v>
      </c>
      <c r="P78" s="20" t="n">
        <v>0</v>
      </c>
      <c r="Q78" s="18" t="s">
        <v>309</v>
      </c>
      <c r="R78" s="20" t="s">
        <v>309</v>
      </c>
      <c r="S78" s="18" t="n">
        <v>100</v>
      </c>
      <c r="T78" s="20" t="n">
        <v>0</v>
      </c>
      <c r="U78" s="18" t="n">
        <v>0</v>
      </c>
      <c r="V78" s="20" t="n">
        <v>0</v>
      </c>
      <c r="W78" s="18" t="n">
        <v>0</v>
      </c>
      <c r="X78" s="20" t="n">
        <v>0</v>
      </c>
    </row>
    <row customHeight="1" ht="25" r="79" spans="1:24">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n">
        <v>0</v>
      </c>
      <c r="P79" s="20" t="n">
        <v>0</v>
      </c>
      <c r="Q79" s="18" t="s">
        <v>309</v>
      </c>
      <c r="R79" s="20" t="s">
        <v>309</v>
      </c>
      <c r="S79" s="18" t="n">
        <v>100</v>
      </c>
      <c r="T79" s="20" t="n">
        <v>0</v>
      </c>
      <c r="U79" s="18" t="n">
        <v>0</v>
      </c>
      <c r="V79" s="20" t="n">
        <v>0</v>
      </c>
      <c r="W79" s="18" t="n">
        <v>0</v>
      </c>
      <c r="X79" s="20" t="n">
        <v>0</v>
      </c>
    </row>
    <row r="80" spans="1:24">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n">
        <v>0</v>
      </c>
      <c r="P80" s="20" t="n">
        <v>0</v>
      </c>
      <c r="Q80" s="18" t="s">
        <v>309</v>
      </c>
      <c r="R80" s="20" t="s">
        <v>309</v>
      </c>
      <c r="S80" s="18" t="n">
        <v>100</v>
      </c>
      <c r="T80" s="20" t="n">
        <v>0</v>
      </c>
      <c r="U80" s="18" t="n">
        <v>0</v>
      </c>
      <c r="V80" s="20" t="n">
        <v>0</v>
      </c>
      <c r="W80" s="18" t="n">
        <v>0</v>
      </c>
      <c r="X80" s="20" t="n">
        <v>0</v>
      </c>
    </row>
    <row r="81" spans="1:24">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n">
        <v>0</v>
      </c>
      <c r="P81" s="20" t="n">
        <v>0</v>
      </c>
      <c r="Q81" s="18" t="s">
        <v>309</v>
      </c>
      <c r="R81" s="20" t="s">
        <v>309</v>
      </c>
      <c r="S81" s="18" t="n">
        <v>100</v>
      </c>
      <c r="T81" s="20" t="n">
        <v>0</v>
      </c>
      <c r="U81" s="18" t="n">
        <v>0</v>
      </c>
      <c r="V81" s="20" t="n">
        <v>0</v>
      </c>
      <c r="W81" s="18" t="n">
        <v>0</v>
      </c>
      <c r="X81" s="20" t="n">
        <v>0</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420</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s">
        <v>309</v>
      </c>
      <c r="R7" s="20" t="s">
        <v>309</v>
      </c>
      <c r="S7" s="18" t="n">
        <v>100</v>
      </c>
      <c r="T7" s="20" t="n">
        <v>0</v>
      </c>
      <c r="U7" s="18" t="n">
        <v>0</v>
      </c>
      <c r="V7" s="20" t="n">
        <v>0</v>
      </c>
      <c r="W7" s="18" t="n">
        <v>0</v>
      </c>
      <c r="X7" s="20" t="n">
        <v>0</v>
      </c>
    </row>
    <row r="8" spans="1:24">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n">
        <v>0</v>
      </c>
      <c r="P8" s="20" t="n">
        <v>0</v>
      </c>
      <c r="Q8" s="18" t="s">
        <v>309</v>
      </c>
      <c r="R8" s="20" t="s">
        <v>309</v>
      </c>
      <c r="S8" s="18" t="n">
        <v>100</v>
      </c>
      <c r="T8" s="20" t="n">
        <v>0</v>
      </c>
      <c r="U8" s="18" t="n">
        <v>0</v>
      </c>
      <c r="V8" s="20" t="n">
        <v>0</v>
      </c>
      <c r="W8" s="18" t="n">
        <v>0</v>
      </c>
      <c r="X8" s="20" t="n">
        <v>0</v>
      </c>
    </row>
    <row r="9" spans="1:24">
      <c r="A9" s="15" t="s">
        <v>311</v>
      </c>
      <c r="B9" s="17" t="n">
        <v>9651</v>
      </c>
      <c r="C9" s="18">
        <f>(4913.0/B9*100)</f>
        <v/>
      </c>
      <c r="D9" s="19" t="n">
        <v>4738</v>
      </c>
      <c r="E9" s="18" t="n">
        <v>0.7399056899999999</v>
      </c>
      <c r="F9" s="20" t="n">
        <v>0.12925055</v>
      </c>
      <c r="G9" s="18" t="n">
        <v>0.29871692</v>
      </c>
      <c r="H9" s="20" t="n">
        <v>0.07236397</v>
      </c>
      <c r="I9" s="18" t="n">
        <v>0.70272974</v>
      </c>
      <c r="J9" s="20" t="n">
        <v>0.14084694</v>
      </c>
      <c r="K9" s="18" t="n">
        <v>7.4823972</v>
      </c>
      <c r="L9" s="20" t="n">
        <v>0.55814667</v>
      </c>
      <c r="M9" s="18" t="n">
        <v>90.06067409000001</v>
      </c>
      <c r="N9" s="20" t="n">
        <v>0.6226152700000001</v>
      </c>
      <c r="O9" s="18" t="n">
        <v>0</v>
      </c>
      <c r="P9" s="20" t="n">
        <v>0</v>
      </c>
      <c r="Q9" s="18" t="s">
        <v>309</v>
      </c>
      <c r="R9" s="20" t="s">
        <v>309</v>
      </c>
      <c r="S9" s="18" t="n">
        <v>0</v>
      </c>
      <c r="T9" s="20" t="n">
        <v>0</v>
      </c>
      <c r="U9" s="18" t="n">
        <v>0.06896466</v>
      </c>
      <c r="V9" s="20" t="n">
        <v>0.04052589</v>
      </c>
      <c r="W9" s="18" t="n">
        <v>0.6466117</v>
      </c>
      <c r="X9" s="20" t="n">
        <v>0.10531921</v>
      </c>
    </row>
    <row r="10" spans="1:24">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n">
        <v>0</v>
      </c>
      <c r="P10" s="20" t="n">
        <v>0</v>
      </c>
      <c r="Q10" s="18" t="s">
        <v>309</v>
      </c>
      <c r="R10" s="20" t="s">
        <v>309</v>
      </c>
      <c r="S10" s="18" t="n">
        <v>100</v>
      </c>
      <c r="T10" s="20" t="n">
        <v>0</v>
      </c>
      <c r="U10" s="18" t="n">
        <v>0</v>
      </c>
      <c r="V10" s="20" t="n">
        <v>0</v>
      </c>
      <c r="W10" s="18" t="n">
        <v>0</v>
      </c>
      <c r="X10" s="20" t="n">
        <v>0</v>
      </c>
    </row>
    <row r="11" spans="1:24">
      <c r="A11" s="15" t="s">
        <v>313</v>
      </c>
      <c r="B11" s="17" t="n">
        <v>7053</v>
      </c>
      <c r="C11" s="18">
        <f>(462.0/B11*100)</f>
        <v/>
      </c>
      <c r="D11" s="19" t="n">
        <v>6591</v>
      </c>
      <c r="E11" s="18" t="n">
        <v>1.43001354</v>
      </c>
      <c r="F11" s="20" t="n">
        <v>0.14959934</v>
      </c>
      <c r="G11" s="18" t="n">
        <v>0.55662715</v>
      </c>
      <c r="H11" s="20" t="n">
        <v>0.08731867</v>
      </c>
      <c r="I11" s="18" t="n">
        <v>1.81095936</v>
      </c>
      <c r="J11" s="20" t="n">
        <v>0.19156729</v>
      </c>
      <c r="K11" s="18" t="n">
        <v>26.58544612</v>
      </c>
      <c r="L11" s="20" t="n">
        <v>0.77744438</v>
      </c>
      <c r="M11" s="18" t="n">
        <v>67.74551938</v>
      </c>
      <c r="N11" s="20" t="n">
        <v>0.8306588499999999</v>
      </c>
      <c r="O11" s="18" t="n">
        <v>0</v>
      </c>
      <c r="P11" s="20" t="n">
        <v>0</v>
      </c>
      <c r="Q11" s="18" t="s">
        <v>309</v>
      </c>
      <c r="R11" s="20" t="s">
        <v>309</v>
      </c>
      <c r="S11" s="18" t="n">
        <v>0</v>
      </c>
      <c r="T11" s="20" t="n">
        <v>0</v>
      </c>
      <c r="U11" s="18" t="n">
        <v>0.30762904</v>
      </c>
      <c r="V11" s="20" t="n">
        <v>0.09125774</v>
      </c>
      <c r="W11" s="18" t="n">
        <v>1.56380542</v>
      </c>
      <c r="X11" s="20" t="n">
        <v>0.17533223</v>
      </c>
    </row>
    <row r="12" spans="1:24">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n">
        <v>0</v>
      </c>
      <c r="P12" s="20" t="n">
        <v>0</v>
      </c>
      <c r="Q12" s="18" t="s">
        <v>309</v>
      </c>
      <c r="R12" s="20" t="s">
        <v>309</v>
      </c>
      <c r="S12" s="18" t="n">
        <v>100</v>
      </c>
      <c r="T12" s="20" t="n">
        <v>0</v>
      </c>
      <c r="U12" s="18" t="n">
        <v>0</v>
      </c>
      <c r="V12" s="20" t="n">
        <v>0</v>
      </c>
      <c r="W12" s="18" t="n">
        <v>0</v>
      </c>
      <c r="X12" s="20" t="n">
        <v>0</v>
      </c>
    </row>
    <row r="13" spans="1:24">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n">
        <v>0</v>
      </c>
      <c r="P13" s="20" t="n">
        <v>0</v>
      </c>
      <c r="Q13" s="18" t="s">
        <v>309</v>
      </c>
      <c r="R13" s="20" t="s">
        <v>309</v>
      </c>
      <c r="S13" s="18" t="n">
        <v>100</v>
      </c>
      <c r="T13" s="20" t="n">
        <v>0</v>
      </c>
      <c r="U13" s="18" t="n">
        <v>0</v>
      </c>
      <c r="V13" s="20" t="n">
        <v>0</v>
      </c>
      <c r="W13" s="18" t="n">
        <v>0</v>
      </c>
      <c r="X13" s="20" t="n">
        <v>0</v>
      </c>
    </row>
    <row r="14" spans="1:24">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n">
        <v>0</v>
      </c>
      <c r="P14" s="20" t="n">
        <v>0</v>
      </c>
      <c r="Q14" s="18" t="s">
        <v>309</v>
      </c>
      <c r="R14" s="20" t="s">
        <v>309</v>
      </c>
      <c r="S14" s="18" t="n">
        <v>100</v>
      </c>
      <c r="T14" s="20" t="n">
        <v>0</v>
      </c>
      <c r="U14" s="18" t="n">
        <v>0</v>
      </c>
      <c r="V14" s="20" t="n">
        <v>0</v>
      </c>
      <c r="W14" s="18" t="n">
        <v>0</v>
      </c>
      <c r="X14" s="20" t="n">
        <v>0</v>
      </c>
    </row>
    <row r="15" spans="1:24">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n">
        <v>0</v>
      </c>
      <c r="P15" s="20" t="n">
        <v>0</v>
      </c>
      <c r="Q15" s="18" t="s">
        <v>309</v>
      </c>
      <c r="R15" s="20" t="s">
        <v>309</v>
      </c>
      <c r="S15" s="18" t="n">
        <v>100</v>
      </c>
      <c r="T15" s="20" t="n">
        <v>0</v>
      </c>
      <c r="U15" s="18" t="n">
        <v>0</v>
      </c>
      <c r="V15" s="20" t="n">
        <v>0</v>
      </c>
      <c r="W15" s="18" t="n">
        <v>0</v>
      </c>
      <c r="X15" s="20" t="n">
        <v>0</v>
      </c>
    </row>
    <row r="16" spans="1:24">
      <c r="A16" s="15" t="s">
        <v>318</v>
      </c>
      <c r="B16" s="17" t="n">
        <v>6108</v>
      </c>
      <c r="C16" s="18">
        <f>(750.0/B16*100)</f>
        <v/>
      </c>
      <c r="D16" s="19" t="n">
        <v>5358</v>
      </c>
      <c r="E16" s="18" t="n">
        <v>0.78772225</v>
      </c>
      <c r="F16" s="20" t="n">
        <v>0.13348163</v>
      </c>
      <c r="G16" s="18" t="n">
        <v>0.21526724</v>
      </c>
      <c r="H16" s="20" t="n">
        <v>0.0648836</v>
      </c>
      <c r="I16" s="18" t="n">
        <v>0.8302764</v>
      </c>
      <c r="J16" s="20" t="n">
        <v>0.15110351</v>
      </c>
      <c r="K16" s="18" t="n">
        <v>6.71737839</v>
      </c>
      <c r="L16" s="20" t="n">
        <v>0.35831253</v>
      </c>
      <c r="M16" s="18" t="n">
        <v>91.08855611</v>
      </c>
      <c r="N16" s="20" t="n">
        <v>0.46595724</v>
      </c>
      <c r="O16" s="18" t="n">
        <v>0</v>
      </c>
      <c r="P16" s="20" t="n">
        <v>0</v>
      </c>
      <c r="Q16" s="18" t="s">
        <v>309</v>
      </c>
      <c r="R16" s="20" t="s">
        <v>309</v>
      </c>
      <c r="S16" s="18" t="n">
        <v>0</v>
      </c>
      <c r="T16" s="20" t="n">
        <v>0</v>
      </c>
      <c r="U16" s="18" t="n">
        <v>0.11690726</v>
      </c>
      <c r="V16" s="20" t="n">
        <v>0.04417928</v>
      </c>
      <c r="W16" s="18" t="n">
        <v>0.24389235</v>
      </c>
      <c r="X16" s="20" t="n">
        <v>0.06376993</v>
      </c>
    </row>
    <row r="17" spans="1:24">
      <c r="A17" s="15" t="s">
        <v>319</v>
      </c>
      <c r="B17" s="17" t="n">
        <v>6504</v>
      </c>
      <c r="C17" s="18">
        <f>(3097.0/B17*100)</f>
        <v/>
      </c>
      <c r="D17" s="19" t="n">
        <v>3407</v>
      </c>
      <c r="E17" s="18" t="n">
        <v>0.51450763</v>
      </c>
      <c r="F17" s="20" t="n">
        <v>0.12628093</v>
      </c>
      <c r="G17" s="18" t="n">
        <v>0.11564681</v>
      </c>
      <c r="H17" s="20" t="n">
        <v>0.0599622</v>
      </c>
      <c r="I17" s="18" t="n">
        <v>1.39863725</v>
      </c>
      <c r="J17" s="20" t="n">
        <v>0.18357578</v>
      </c>
      <c r="K17" s="18" t="n">
        <v>14.74138029</v>
      </c>
      <c r="L17" s="20" t="n">
        <v>0.62890134</v>
      </c>
      <c r="M17" s="18" t="n">
        <v>82.54318840000001</v>
      </c>
      <c r="N17" s="20" t="n">
        <v>0.63280199</v>
      </c>
      <c r="O17" s="18" t="n">
        <v>0</v>
      </c>
      <c r="P17" s="20" t="n">
        <v>0</v>
      </c>
      <c r="Q17" s="18" t="s">
        <v>309</v>
      </c>
      <c r="R17" s="20" t="s">
        <v>309</v>
      </c>
      <c r="S17" s="18" t="n">
        <v>0</v>
      </c>
      <c r="T17" s="20" t="n">
        <v>0</v>
      </c>
      <c r="U17" s="18" t="n">
        <v>0.03003763</v>
      </c>
      <c r="V17" s="20" t="n">
        <v>0.02829576</v>
      </c>
      <c r="W17" s="18" t="n">
        <v>0.65660198</v>
      </c>
      <c r="X17" s="20" t="n">
        <v>0.15849145</v>
      </c>
    </row>
    <row r="18" spans="1:24">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n">
        <v>0</v>
      </c>
      <c r="P18" s="20" t="n">
        <v>0</v>
      </c>
      <c r="Q18" s="18" t="s">
        <v>309</v>
      </c>
      <c r="R18" s="20" t="s">
        <v>309</v>
      </c>
      <c r="S18" s="18" t="n">
        <v>100</v>
      </c>
      <c r="T18" s="20" t="n">
        <v>0</v>
      </c>
      <c r="U18" s="18" t="n">
        <v>0</v>
      </c>
      <c r="V18" s="20" t="n">
        <v>0</v>
      </c>
      <c r="W18" s="18" t="n">
        <v>0</v>
      </c>
      <c r="X18" s="20" t="n">
        <v>0</v>
      </c>
    </row>
    <row r="19" spans="1:24">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n">
        <v>0</v>
      </c>
      <c r="P19" s="20" t="n">
        <v>0</v>
      </c>
      <c r="Q19" s="18" t="s">
        <v>309</v>
      </c>
      <c r="R19" s="20" t="s">
        <v>309</v>
      </c>
      <c r="S19" s="18" t="n">
        <v>100</v>
      </c>
      <c r="T19" s="20" t="n">
        <v>0</v>
      </c>
      <c r="U19" s="18" t="n">
        <v>0</v>
      </c>
      <c r="V19" s="20" t="n">
        <v>0</v>
      </c>
      <c r="W19" s="18" t="n">
        <v>0</v>
      </c>
      <c r="X19" s="20" t="n">
        <v>0</v>
      </c>
    </row>
    <row r="20" spans="1:24">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n">
        <v>0</v>
      </c>
      <c r="P20" s="20" t="n">
        <v>0</v>
      </c>
      <c r="Q20" s="18" t="s">
        <v>309</v>
      </c>
      <c r="R20" s="20" t="s">
        <v>309</v>
      </c>
      <c r="S20" s="18" t="n">
        <v>100</v>
      </c>
      <c r="T20" s="20" t="n">
        <v>0</v>
      </c>
      <c r="U20" s="18" t="n">
        <v>0</v>
      </c>
      <c r="V20" s="20" t="n">
        <v>0</v>
      </c>
      <c r="W20" s="18" t="n">
        <v>0</v>
      </c>
      <c r="X20" s="20" t="n">
        <v>0</v>
      </c>
    </row>
    <row r="21" spans="1:24">
      <c r="A21" s="15" t="s">
        <v>323</v>
      </c>
      <c r="B21" s="17" t="n">
        <v>5741</v>
      </c>
      <c r="C21" s="18">
        <f>(621.0/B21*100)</f>
        <v/>
      </c>
      <c r="D21" s="19" t="n">
        <v>5120</v>
      </c>
      <c r="E21" s="18" t="n">
        <v>1.10920397</v>
      </c>
      <c r="F21" s="20" t="n">
        <v>0.16154952</v>
      </c>
      <c r="G21" s="18" t="n">
        <v>1.28028563</v>
      </c>
      <c r="H21" s="20" t="n">
        <v>0.17006751</v>
      </c>
      <c r="I21" s="18" t="n">
        <v>3.24911976</v>
      </c>
      <c r="J21" s="20" t="n">
        <v>0.2596224</v>
      </c>
      <c r="K21" s="18" t="n">
        <v>18.97832678</v>
      </c>
      <c r="L21" s="20" t="n">
        <v>0.64948994</v>
      </c>
      <c r="M21" s="18" t="n">
        <v>74.90344859</v>
      </c>
      <c r="N21" s="20" t="n">
        <v>0.77339568</v>
      </c>
      <c r="O21" s="18" t="n">
        <v>0</v>
      </c>
      <c r="P21" s="20" t="n">
        <v>0</v>
      </c>
      <c r="Q21" s="18" t="s">
        <v>309</v>
      </c>
      <c r="R21" s="20" t="s">
        <v>309</v>
      </c>
      <c r="S21" s="18" t="n">
        <v>0</v>
      </c>
      <c r="T21" s="20" t="n">
        <v>0</v>
      </c>
      <c r="U21" s="18" t="n">
        <v>0.0642032</v>
      </c>
      <c r="V21" s="20" t="n">
        <v>0.0359979</v>
      </c>
      <c r="W21" s="18" t="n">
        <v>0.41541207</v>
      </c>
      <c r="X21" s="20" t="n">
        <v>0.07583276999999999</v>
      </c>
    </row>
    <row r="22" spans="1:24">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n">
        <v>0</v>
      </c>
      <c r="P22" s="20" t="n">
        <v>0</v>
      </c>
      <c r="Q22" s="18" t="s">
        <v>309</v>
      </c>
      <c r="R22" s="20" t="s">
        <v>309</v>
      </c>
      <c r="S22" s="18" t="n">
        <v>100</v>
      </c>
      <c r="T22" s="20" t="n">
        <v>0</v>
      </c>
      <c r="U22" s="18" t="n">
        <v>0</v>
      </c>
      <c r="V22" s="20" t="n">
        <v>0</v>
      </c>
      <c r="W22" s="18" t="n">
        <v>0</v>
      </c>
      <c r="X22" s="20" t="n">
        <v>0</v>
      </c>
    </row>
    <row r="23" spans="1:24">
      <c r="A23" s="15" t="s">
        <v>325</v>
      </c>
      <c r="B23" s="17" t="n">
        <v>11583</v>
      </c>
      <c r="C23" s="18">
        <f>(2409.0/B23*100)</f>
        <v/>
      </c>
      <c r="D23" s="19" t="n">
        <v>9174</v>
      </c>
      <c r="E23" s="18" t="n">
        <v>0.52477254</v>
      </c>
      <c r="F23" s="20" t="n">
        <v>0.08723889</v>
      </c>
      <c r="G23" s="18" t="n">
        <v>0.29845541</v>
      </c>
      <c r="H23" s="20" t="n">
        <v>0.08863140999999999</v>
      </c>
      <c r="I23" s="18" t="n">
        <v>0.50556944</v>
      </c>
      <c r="J23" s="20" t="n">
        <v>0.2025453</v>
      </c>
      <c r="K23" s="18" t="n">
        <v>3.67612534</v>
      </c>
      <c r="L23" s="20" t="n">
        <v>0.31337115</v>
      </c>
      <c r="M23" s="18" t="n">
        <v>92.87341600000001</v>
      </c>
      <c r="N23" s="20" t="n">
        <v>0.50494192</v>
      </c>
      <c r="O23" s="18" t="n">
        <v>0</v>
      </c>
      <c r="P23" s="20" t="n">
        <v>0</v>
      </c>
      <c r="Q23" s="18" t="s">
        <v>309</v>
      </c>
      <c r="R23" s="20" t="s">
        <v>309</v>
      </c>
      <c r="S23" s="18" t="n">
        <v>0</v>
      </c>
      <c r="T23" s="20" t="n">
        <v>0</v>
      </c>
      <c r="U23" s="18" t="n">
        <v>0.02892127</v>
      </c>
      <c r="V23" s="20" t="n">
        <v>0.02895941</v>
      </c>
      <c r="W23" s="18" t="n">
        <v>2.09274</v>
      </c>
      <c r="X23" s="20" t="n">
        <v>0.2829685</v>
      </c>
    </row>
    <row r="24" spans="1:24">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s">
        <v>309</v>
      </c>
      <c r="R24" s="20" t="s">
        <v>309</v>
      </c>
      <c r="S24" s="18" t="n">
        <v>100</v>
      </c>
      <c r="T24" s="20" t="n">
        <v>0</v>
      </c>
      <c r="U24" s="18" t="n">
        <v>0</v>
      </c>
      <c r="V24" s="20" t="n">
        <v>0</v>
      </c>
      <c r="W24" s="18" t="n">
        <v>0</v>
      </c>
      <c r="X24" s="20" t="n">
        <v>0</v>
      </c>
    </row>
    <row r="25" spans="1:24">
      <c r="A25" s="15" t="s">
        <v>327</v>
      </c>
      <c r="B25" s="17" t="n">
        <v>5581</v>
      </c>
      <c r="C25" s="18">
        <f>(5.0/B25*100)</f>
        <v/>
      </c>
      <c r="D25" s="19" t="n">
        <v>5576</v>
      </c>
      <c r="E25" s="18" t="n">
        <v>0.27498504</v>
      </c>
      <c r="F25" s="20" t="n">
        <v>0.07390007</v>
      </c>
      <c r="G25" s="18" t="n">
        <v>0.41550506</v>
      </c>
      <c r="H25" s="20" t="n">
        <v>0.09774006</v>
      </c>
      <c r="I25" s="18" t="n">
        <v>3.77522705</v>
      </c>
      <c r="J25" s="20" t="n">
        <v>0.31318504</v>
      </c>
      <c r="K25" s="18" t="n">
        <v>25.01793257</v>
      </c>
      <c r="L25" s="20" t="n">
        <v>0.67868072</v>
      </c>
      <c r="M25" s="18" t="n">
        <v>69.38353461</v>
      </c>
      <c r="N25" s="20" t="n">
        <v>0.7477940199999999</v>
      </c>
      <c r="O25" s="18" t="n">
        <v>0</v>
      </c>
      <c r="P25" s="20" t="n">
        <v>0</v>
      </c>
      <c r="Q25" s="18" t="s">
        <v>309</v>
      </c>
      <c r="R25" s="20" t="s">
        <v>309</v>
      </c>
      <c r="S25" s="18" t="n">
        <v>0</v>
      </c>
      <c r="T25" s="20" t="n">
        <v>0</v>
      </c>
      <c r="U25" s="18" t="n">
        <v>0.01892326</v>
      </c>
      <c r="V25" s="20" t="n">
        <v>0.01906418</v>
      </c>
      <c r="W25" s="18" t="n">
        <v>1.11389241</v>
      </c>
      <c r="X25" s="20" t="n">
        <v>0.14169353</v>
      </c>
    </row>
    <row r="26" spans="1:24">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n">
        <v>0</v>
      </c>
      <c r="P26" s="20" t="n">
        <v>0</v>
      </c>
      <c r="Q26" s="18" t="s">
        <v>309</v>
      </c>
      <c r="R26" s="20" t="s">
        <v>309</v>
      </c>
      <c r="S26" s="18" t="n">
        <v>100</v>
      </c>
      <c r="T26" s="20" t="n">
        <v>0</v>
      </c>
      <c r="U26" s="18" t="n">
        <v>0</v>
      </c>
      <c r="V26" s="20" t="n">
        <v>0</v>
      </c>
      <c r="W26" s="18" t="n">
        <v>0</v>
      </c>
      <c r="X26" s="20" t="n">
        <v>0</v>
      </c>
    </row>
    <row r="27" spans="1:24">
      <c r="A27" s="15" t="s">
        <v>329</v>
      </c>
      <c r="B27" s="17" t="n">
        <v>5299</v>
      </c>
      <c r="C27" s="18">
        <f>(2010.0/B27*100)</f>
        <v/>
      </c>
      <c r="D27" s="19" t="n">
        <v>3289</v>
      </c>
      <c r="E27" s="18" t="n">
        <v>0.93747871</v>
      </c>
      <c r="F27" s="20" t="n">
        <v>0.16690461</v>
      </c>
      <c r="G27" s="18" t="n">
        <v>0.493821</v>
      </c>
      <c r="H27" s="20" t="n">
        <v>0.12796604</v>
      </c>
      <c r="I27" s="18" t="n">
        <v>1.18802402</v>
      </c>
      <c r="J27" s="20" t="n">
        <v>0.18690322</v>
      </c>
      <c r="K27" s="18" t="n">
        <v>9.92702744</v>
      </c>
      <c r="L27" s="20" t="n">
        <v>0.49519509</v>
      </c>
      <c r="M27" s="18" t="n">
        <v>86.69259875</v>
      </c>
      <c r="N27" s="20" t="n">
        <v>0.57357663</v>
      </c>
      <c r="O27" s="18" t="n">
        <v>0</v>
      </c>
      <c r="P27" s="20" t="n">
        <v>0</v>
      </c>
      <c r="Q27" s="18" t="s">
        <v>309</v>
      </c>
      <c r="R27" s="20" t="s">
        <v>309</v>
      </c>
      <c r="S27" s="18" t="n">
        <v>0</v>
      </c>
      <c r="T27" s="20" t="n">
        <v>0</v>
      </c>
      <c r="U27" s="18" t="n">
        <v>0.08947532</v>
      </c>
      <c r="V27" s="20" t="n">
        <v>0.05124011</v>
      </c>
      <c r="W27" s="18" t="n">
        <v>0.67157476</v>
      </c>
      <c r="X27" s="20" t="n">
        <v>0.14937491</v>
      </c>
    </row>
    <row r="28" spans="1:24">
      <c r="A28" s="15" t="s">
        <v>330</v>
      </c>
      <c r="B28" s="17" t="n">
        <v>7568</v>
      </c>
      <c r="C28" s="18">
        <f>(490.0/B28*100)</f>
        <v/>
      </c>
      <c r="D28" s="19" t="n">
        <v>7078</v>
      </c>
      <c r="E28" s="18" t="n">
        <v>2.37466368</v>
      </c>
      <c r="F28" s="20" t="n">
        <v>0.19357158</v>
      </c>
      <c r="G28" s="18" t="n">
        <v>1.1713741</v>
      </c>
      <c r="H28" s="20" t="n">
        <v>0.14029929</v>
      </c>
      <c r="I28" s="18" t="n">
        <v>2.35737357</v>
      </c>
      <c r="J28" s="20" t="n">
        <v>0.18864173</v>
      </c>
      <c r="K28" s="18" t="n">
        <v>17.32484513</v>
      </c>
      <c r="L28" s="20" t="n">
        <v>0.50665524</v>
      </c>
      <c r="M28" s="18" t="n">
        <v>75.74553165</v>
      </c>
      <c r="N28" s="20" t="n">
        <v>0.6339853600000001</v>
      </c>
      <c r="O28" s="18" t="n">
        <v>0</v>
      </c>
      <c r="P28" s="20" t="n">
        <v>0</v>
      </c>
      <c r="Q28" s="18" t="s">
        <v>309</v>
      </c>
      <c r="R28" s="20" t="s">
        <v>309</v>
      </c>
      <c r="S28" s="18" t="n">
        <v>0</v>
      </c>
      <c r="T28" s="20" t="n">
        <v>0</v>
      </c>
      <c r="U28" s="18" t="n">
        <v>0.27209147</v>
      </c>
      <c r="V28" s="20" t="n">
        <v>0.0591698</v>
      </c>
      <c r="W28" s="18" t="n">
        <v>0.7541204</v>
      </c>
      <c r="X28" s="20" t="n">
        <v>0.12534626</v>
      </c>
    </row>
    <row r="29" spans="1:24">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n">
        <v>0</v>
      </c>
      <c r="P29" s="20" t="n">
        <v>0</v>
      </c>
      <c r="Q29" s="18" t="s">
        <v>309</v>
      </c>
      <c r="R29" s="20" t="s">
        <v>309</v>
      </c>
      <c r="S29" s="18" t="n">
        <v>100</v>
      </c>
      <c r="T29" s="20" t="n">
        <v>0</v>
      </c>
      <c r="U29" s="18" t="n">
        <v>0</v>
      </c>
      <c r="V29" s="20" t="n">
        <v>0</v>
      </c>
      <c r="W29" s="18" t="n">
        <v>0</v>
      </c>
      <c r="X29" s="20" t="n">
        <v>0</v>
      </c>
    </row>
    <row r="30" spans="1:24">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n">
        <v>0</v>
      </c>
      <c r="P30" s="20" t="n">
        <v>0</v>
      </c>
      <c r="Q30" s="18" t="s">
        <v>309</v>
      </c>
      <c r="R30" s="20" t="s">
        <v>309</v>
      </c>
      <c r="S30" s="18" t="n">
        <v>100</v>
      </c>
      <c r="T30" s="20" t="n">
        <v>0</v>
      </c>
      <c r="U30" s="18" t="n">
        <v>0</v>
      </c>
      <c r="V30" s="20" t="n">
        <v>0</v>
      </c>
      <c r="W30" s="18" t="n">
        <v>0</v>
      </c>
      <c r="X30" s="20" t="n">
        <v>0</v>
      </c>
    </row>
    <row r="31" spans="1:24">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n">
        <v>0</v>
      </c>
      <c r="P31" s="20" t="n">
        <v>0</v>
      </c>
      <c r="Q31" s="18" t="s">
        <v>309</v>
      </c>
      <c r="R31" s="20" t="s">
        <v>309</v>
      </c>
      <c r="S31" s="18" t="n">
        <v>100</v>
      </c>
      <c r="T31" s="20" t="n">
        <v>0</v>
      </c>
      <c r="U31" s="18" t="n">
        <v>0</v>
      </c>
      <c r="V31" s="20" t="n">
        <v>0</v>
      </c>
      <c r="W31" s="18" t="n">
        <v>0</v>
      </c>
      <c r="X31" s="20" t="n">
        <v>0</v>
      </c>
    </row>
    <row r="32" spans="1:24">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n">
        <v>0</v>
      </c>
      <c r="P32" s="20" t="n">
        <v>0</v>
      </c>
      <c r="Q32" s="18" t="s">
        <v>309</v>
      </c>
      <c r="R32" s="20" t="s">
        <v>309</v>
      </c>
      <c r="S32" s="18" t="n">
        <v>100</v>
      </c>
      <c r="T32" s="20" t="n">
        <v>0</v>
      </c>
      <c r="U32" s="18" t="n">
        <v>0</v>
      </c>
      <c r="V32" s="20" t="n">
        <v>0</v>
      </c>
      <c r="W32" s="18" t="n">
        <v>0</v>
      </c>
      <c r="X32" s="20" t="n">
        <v>0</v>
      </c>
    </row>
    <row r="33" spans="1:24">
      <c r="A33" s="15" t="s">
        <v>335</v>
      </c>
      <c r="B33" s="17" t="n">
        <v>7325</v>
      </c>
      <c r="C33" s="18">
        <f>(444.0/B33*100)</f>
        <v/>
      </c>
      <c r="D33" s="19" t="n">
        <v>6881</v>
      </c>
      <c r="E33" s="18" t="n">
        <v>0.4197409</v>
      </c>
      <c r="F33" s="20" t="n">
        <v>0.08888355000000001</v>
      </c>
      <c r="G33" s="18" t="n">
        <v>0.05332531</v>
      </c>
      <c r="H33" s="20" t="n">
        <v>0.0249791</v>
      </c>
      <c r="I33" s="18" t="n">
        <v>0.42865132</v>
      </c>
      <c r="J33" s="20" t="n">
        <v>0.09494708</v>
      </c>
      <c r="K33" s="18" t="n">
        <v>4.37274775</v>
      </c>
      <c r="L33" s="20" t="n">
        <v>0.32892246</v>
      </c>
      <c r="M33" s="18" t="n">
        <v>94.4161251</v>
      </c>
      <c r="N33" s="20" t="n">
        <v>0.3528133</v>
      </c>
      <c r="O33" s="18" t="n">
        <v>0</v>
      </c>
      <c r="P33" s="20" t="n">
        <v>0</v>
      </c>
      <c r="Q33" s="18" t="s">
        <v>309</v>
      </c>
      <c r="R33" s="20" t="s">
        <v>309</v>
      </c>
      <c r="S33" s="18" t="n">
        <v>0</v>
      </c>
      <c r="T33" s="20" t="n">
        <v>0</v>
      </c>
      <c r="U33" s="18" t="n">
        <v>0.01169063</v>
      </c>
      <c r="V33" s="20" t="n">
        <v>0.00860142</v>
      </c>
      <c r="W33" s="18" t="n">
        <v>0.297719</v>
      </c>
      <c r="X33" s="20" t="n">
        <v>0.07072552</v>
      </c>
    </row>
    <row r="34" spans="1:24">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n">
        <v>0</v>
      </c>
      <c r="P34" s="20" t="n">
        <v>0</v>
      </c>
      <c r="Q34" s="18" t="s">
        <v>309</v>
      </c>
      <c r="R34" s="20" t="s">
        <v>309</v>
      </c>
      <c r="S34" s="18" t="n">
        <v>100</v>
      </c>
      <c r="T34" s="20" t="n">
        <v>0</v>
      </c>
      <c r="U34" s="18" t="n">
        <v>0</v>
      </c>
      <c r="V34" s="20" t="n">
        <v>0</v>
      </c>
      <c r="W34" s="18" t="n">
        <v>0</v>
      </c>
      <c r="X34" s="20" t="n">
        <v>0</v>
      </c>
    </row>
    <row r="35" spans="1:24">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n">
        <v>0</v>
      </c>
      <c r="P35" s="20" t="n">
        <v>0</v>
      </c>
      <c r="Q35" s="18" t="s">
        <v>309</v>
      </c>
      <c r="R35" s="20" t="s">
        <v>309</v>
      </c>
      <c r="S35" s="18" t="n">
        <v>100</v>
      </c>
      <c r="T35" s="20" t="n">
        <v>0</v>
      </c>
      <c r="U35" s="18" t="n">
        <v>0</v>
      </c>
      <c r="V35" s="20" t="n">
        <v>0</v>
      </c>
      <c r="W35" s="18" t="n">
        <v>0</v>
      </c>
      <c r="X35" s="20" t="n">
        <v>0</v>
      </c>
    </row>
    <row r="36" spans="1:24">
      <c r="A36" s="15" t="s">
        <v>338</v>
      </c>
      <c r="B36" s="17" t="n">
        <v>6736</v>
      </c>
      <c r="C36" s="18">
        <f>(1983.0/B36*100)</f>
        <v/>
      </c>
      <c r="D36" s="19" t="n">
        <v>4753</v>
      </c>
      <c r="E36" s="18" t="n">
        <v>0.44625399</v>
      </c>
      <c r="F36" s="20" t="n">
        <v>0.0977242</v>
      </c>
      <c r="G36" s="18" t="n">
        <v>0.22196181</v>
      </c>
      <c r="H36" s="20" t="n">
        <v>0.06798168</v>
      </c>
      <c r="I36" s="18" t="n">
        <v>0.63465628</v>
      </c>
      <c r="J36" s="20" t="n">
        <v>0.14075535</v>
      </c>
      <c r="K36" s="18" t="n">
        <v>6.02728971</v>
      </c>
      <c r="L36" s="20" t="n">
        <v>0.44463839</v>
      </c>
      <c r="M36" s="18" t="n">
        <v>91.50735581000001</v>
      </c>
      <c r="N36" s="20" t="n">
        <v>0.5033619499999999</v>
      </c>
      <c r="O36" s="18" t="n">
        <v>0</v>
      </c>
      <c r="P36" s="20" t="n">
        <v>0</v>
      </c>
      <c r="Q36" s="18" t="s">
        <v>309</v>
      </c>
      <c r="R36" s="20" t="s">
        <v>309</v>
      </c>
      <c r="S36" s="18" t="n">
        <v>0</v>
      </c>
      <c r="T36" s="20" t="n">
        <v>0</v>
      </c>
      <c r="U36" s="18" t="n">
        <v>0</v>
      </c>
      <c r="V36" s="20" t="n">
        <v>0</v>
      </c>
      <c r="W36" s="18" t="n">
        <v>1.1624824</v>
      </c>
      <c r="X36" s="20" t="n">
        <v>0.17153262</v>
      </c>
    </row>
    <row r="37" spans="1:24">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s">
        <v>309</v>
      </c>
      <c r="R37" s="20" t="s">
        <v>309</v>
      </c>
      <c r="S37" s="18" t="n">
        <v>100</v>
      </c>
      <c r="T37" s="20" t="n">
        <v>0</v>
      </c>
      <c r="U37" s="18" t="n">
        <v>0</v>
      </c>
      <c r="V37" s="20" t="n">
        <v>0</v>
      </c>
      <c r="W37" s="18" t="n">
        <v>0</v>
      </c>
      <c r="X37" s="20" t="n">
        <v>0</v>
      </c>
    </row>
    <row r="38" spans="1:24">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n">
        <v>0</v>
      </c>
      <c r="P38" s="20" t="n">
        <v>0</v>
      </c>
      <c r="Q38" s="18" t="s">
        <v>309</v>
      </c>
      <c r="R38" s="20" t="s">
        <v>309</v>
      </c>
      <c r="S38" s="18" t="n">
        <v>100</v>
      </c>
      <c r="T38" s="20" t="n">
        <v>0</v>
      </c>
      <c r="U38" s="18" t="n">
        <v>0</v>
      </c>
      <c r="V38" s="20" t="n">
        <v>0</v>
      </c>
      <c r="W38" s="18" t="n">
        <v>0</v>
      </c>
      <c r="X38" s="20" t="n">
        <v>0</v>
      </c>
    </row>
    <row r="39" spans="1:24">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n">
        <v>0</v>
      </c>
      <c r="P39" s="20" t="n">
        <v>0</v>
      </c>
      <c r="Q39" s="18" t="s">
        <v>309</v>
      </c>
      <c r="R39" s="20" t="s">
        <v>309</v>
      </c>
      <c r="S39" s="18" t="n">
        <v>100</v>
      </c>
      <c r="T39" s="20" t="n">
        <v>0</v>
      </c>
      <c r="U39" s="18" t="n">
        <v>0</v>
      </c>
      <c r="V39" s="20" t="n">
        <v>0</v>
      </c>
      <c r="W39" s="18" t="n">
        <v>0</v>
      </c>
      <c r="X39" s="20" t="n">
        <v>0</v>
      </c>
    </row>
    <row r="40" spans="1:24">
      <c r="A40" s="15" t="s">
        <v>342</v>
      </c>
      <c r="B40" s="17" t="n">
        <v>14157</v>
      </c>
      <c r="C40" s="18">
        <f>(1679.0/B40*100)</f>
        <v/>
      </c>
      <c r="D40" s="19" t="n">
        <v>12478</v>
      </c>
      <c r="E40" s="18" t="n">
        <v>0.13112524</v>
      </c>
      <c r="F40" s="20" t="n">
        <v>0.01848595</v>
      </c>
      <c r="G40" s="18" t="n">
        <v>0.09895911</v>
      </c>
      <c r="H40" s="20" t="n">
        <v>0.0188891</v>
      </c>
      <c r="I40" s="18" t="n">
        <v>0.17366747</v>
      </c>
      <c r="J40" s="20" t="n">
        <v>0.02001795</v>
      </c>
      <c r="K40" s="18" t="n">
        <v>0.81850002</v>
      </c>
      <c r="L40" s="20" t="n">
        <v>0.05032856</v>
      </c>
      <c r="M40" s="18" t="n">
        <v>2.61883814</v>
      </c>
      <c r="N40" s="20" t="n">
        <v>0.1136646</v>
      </c>
      <c r="O40" s="18" t="n">
        <v>0</v>
      </c>
      <c r="P40" s="20" t="n">
        <v>0</v>
      </c>
      <c r="Q40" s="18" t="s">
        <v>309</v>
      </c>
      <c r="R40" s="20" t="s">
        <v>309</v>
      </c>
      <c r="S40" s="18" t="n">
        <v>96.12960207</v>
      </c>
      <c r="T40" s="20" t="n">
        <v>0.13318888</v>
      </c>
      <c r="U40" s="18" t="n">
        <v>0</v>
      </c>
      <c r="V40" s="20" t="n">
        <v>0</v>
      </c>
      <c r="W40" s="18" t="n">
        <v>0.02930795</v>
      </c>
      <c r="X40" s="20" t="n">
        <v>0.008478380000000001</v>
      </c>
    </row>
    <row r="41" spans="1:24">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n">
        <v>0</v>
      </c>
      <c r="P41" s="20" t="n">
        <v>0</v>
      </c>
      <c r="Q41" s="18" t="s">
        <v>309</v>
      </c>
      <c r="R41" s="20" t="s">
        <v>309</v>
      </c>
      <c r="S41" s="18" t="n">
        <v>100</v>
      </c>
      <c r="T41" s="20" t="n">
        <v>0</v>
      </c>
      <c r="U41" s="18" t="n">
        <v>0</v>
      </c>
      <c r="V41" s="20" t="n">
        <v>0</v>
      </c>
      <c r="W41" s="18" t="n">
        <v>0</v>
      </c>
      <c r="X41" s="20" t="n">
        <v>0</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n">
        <v>0</v>
      </c>
      <c r="P45" s="20" t="n">
        <v>0</v>
      </c>
      <c r="Q45" s="18" t="s">
        <v>309</v>
      </c>
      <c r="R45" s="20" t="s">
        <v>309</v>
      </c>
      <c r="S45" s="18" t="n">
        <v>100</v>
      </c>
      <c r="T45" s="20" t="n">
        <v>0</v>
      </c>
      <c r="U45" s="18" t="n">
        <v>0</v>
      </c>
      <c r="V45" s="20" t="n">
        <v>0</v>
      </c>
      <c r="W45" s="18" t="n">
        <v>0</v>
      </c>
      <c r="X45" s="20" t="n">
        <v>0</v>
      </c>
    </row>
    <row r="46" spans="1:24">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n">
        <v>0</v>
      </c>
      <c r="P46" s="20" t="n">
        <v>0</v>
      </c>
      <c r="Q46" s="18" t="s">
        <v>309</v>
      </c>
      <c r="R46" s="20" t="s">
        <v>309</v>
      </c>
      <c r="S46" s="18" t="n">
        <v>100</v>
      </c>
      <c r="T46" s="20" t="n">
        <v>0</v>
      </c>
      <c r="U46" s="18" t="n">
        <v>0</v>
      </c>
      <c r="V46" s="20" t="n">
        <v>0</v>
      </c>
      <c r="W46" s="18" t="n">
        <v>0</v>
      </c>
      <c r="X46" s="20" t="n">
        <v>0</v>
      </c>
    </row>
    <row r="47" spans="1:24">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n">
        <v>0</v>
      </c>
      <c r="P47" s="20" t="n">
        <v>0</v>
      </c>
      <c r="Q47" s="18" t="s">
        <v>309</v>
      </c>
      <c r="R47" s="20" t="s">
        <v>309</v>
      </c>
      <c r="S47" s="18" t="n">
        <v>100</v>
      </c>
      <c r="T47" s="20" t="n">
        <v>0</v>
      </c>
      <c r="U47" s="18" t="n">
        <v>0</v>
      </c>
      <c r="V47" s="20" t="n">
        <v>0</v>
      </c>
      <c r="W47" s="18" t="n">
        <v>0</v>
      </c>
      <c r="X47" s="20" t="n">
        <v>0</v>
      </c>
    </row>
    <row r="48" spans="1:24">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n">
        <v>0</v>
      </c>
      <c r="P48" s="20" t="n">
        <v>0</v>
      </c>
      <c r="Q48" s="18" t="s">
        <v>309</v>
      </c>
      <c r="R48" s="20" t="s">
        <v>309</v>
      </c>
      <c r="S48" s="18" t="n">
        <v>100</v>
      </c>
      <c r="T48" s="20" t="n">
        <v>0</v>
      </c>
      <c r="U48" s="18" t="n">
        <v>0</v>
      </c>
      <c r="V48" s="20" t="n">
        <v>0</v>
      </c>
      <c r="W48" s="18" t="n">
        <v>0</v>
      </c>
      <c r="X48" s="20" t="n">
        <v>0</v>
      </c>
    </row>
    <row r="49" spans="1:24">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n">
        <v>0</v>
      </c>
      <c r="P49" s="20" t="n">
        <v>0</v>
      </c>
      <c r="Q49" s="18" t="s">
        <v>309</v>
      </c>
      <c r="R49" s="20" t="s">
        <v>309</v>
      </c>
      <c r="S49" s="18" t="n">
        <v>100</v>
      </c>
      <c r="T49" s="20" t="n">
        <v>0</v>
      </c>
      <c r="U49" s="18" t="n">
        <v>0</v>
      </c>
      <c r="V49" s="20" t="n">
        <v>0</v>
      </c>
      <c r="W49" s="18" t="n">
        <v>0</v>
      </c>
      <c r="X49" s="20" t="n">
        <v>0</v>
      </c>
    </row>
    <row r="50" spans="1:24">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n">
        <v>0</v>
      </c>
      <c r="P50" s="20" t="n">
        <v>0</v>
      </c>
      <c r="Q50" s="18" t="s">
        <v>309</v>
      </c>
      <c r="R50" s="20" t="s">
        <v>309</v>
      </c>
      <c r="S50" s="18" t="n">
        <v>100</v>
      </c>
      <c r="T50" s="20" t="n">
        <v>0</v>
      </c>
      <c r="U50" s="18" t="n">
        <v>0</v>
      </c>
      <c r="V50" s="20" t="n">
        <v>0</v>
      </c>
      <c r="W50" s="18" t="n">
        <v>0</v>
      </c>
      <c r="X50" s="20" t="n">
        <v>0</v>
      </c>
    </row>
    <row r="51" spans="1:24">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n">
        <v>0</v>
      </c>
      <c r="P51" s="20" t="n">
        <v>0</v>
      </c>
      <c r="Q51" s="18" t="s">
        <v>309</v>
      </c>
      <c r="R51" s="20" t="s">
        <v>309</v>
      </c>
      <c r="S51" s="18" t="n">
        <v>100</v>
      </c>
      <c r="T51" s="20" t="n">
        <v>0</v>
      </c>
      <c r="U51" s="18" t="n">
        <v>0</v>
      </c>
      <c r="V51" s="20" t="n">
        <v>0</v>
      </c>
      <c r="W51" s="18" t="n">
        <v>0</v>
      </c>
      <c r="X51" s="20" t="n">
        <v>0</v>
      </c>
    </row>
    <row r="52" spans="1:24">
      <c r="A52" s="15" t="s">
        <v>354</v>
      </c>
      <c r="B52" s="17" t="n">
        <v>5809</v>
      </c>
      <c r="C52" s="18">
        <f>(396.0/B52*100)</f>
        <v/>
      </c>
      <c r="D52" s="19" t="n">
        <v>5413</v>
      </c>
      <c r="E52" s="18" t="n">
        <v>0.83573397</v>
      </c>
      <c r="F52" s="20" t="n">
        <v>0.09776406</v>
      </c>
      <c r="G52" s="18" t="n">
        <v>0.76813628</v>
      </c>
      <c r="H52" s="20" t="n">
        <v>0.11159613</v>
      </c>
      <c r="I52" s="18" t="n">
        <v>3.19684032</v>
      </c>
      <c r="J52" s="20" t="n">
        <v>0.25653939</v>
      </c>
      <c r="K52" s="18" t="n">
        <v>21.55773693</v>
      </c>
      <c r="L52" s="20" t="n">
        <v>0.5759438</v>
      </c>
      <c r="M52" s="18" t="n">
        <v>72.87918926</v>
      </c>
      <c r="N52" s="20" t="n">
        <v>0.6549342</v>
      </c>
      <c r="O52" s="18" t="n">
        <v>0</v>
      </c>
      <c r="P52" s="20" t="n">
        <v>0</v>
      </c>
      <c r="Q52" s="18" t="s">
        <v>309</v>
      </c>
      <c r="R52" s="20" t="s">
        <v>309</v>
      </c>
      <c r="S52" s="18" t="n">
        <v>0</v>
      </c>
      <c r="T52" s="20" t="n">
        <v>0</v>
      </c>
      <c r="U52" s="18" t="n">
        <v>0.1047672</v>
      </c>
      <c r="V52" s="20" t="n">
        <v>0.03941357</v>
      </c>
      <c r="W52" s="18" t="n">
        <v>0.65759605</v>
      </c>
      <c r="X52" s="20" t="n">
        <v>0.1131365</v>
      </c>
    </row>
    <row r="53" spans="1:24">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n">
        <v>0</v>
      </c>
      <c r="P53" s="20" t="n">
        <v>0</v>
      </c>
      <c r="Q53" s="18" t="s">
        <v>309</v>
      </c>
      <c r="R53" s="20" t="s">
        <v>309</v>
      </c>
      <c r="S53" s="18" t="n">
        <v>100</v>
      </c>
      <c r="T53" s="20" t="n">
        <v>0</v>
      </c>
      <c r="U53" s="18" t="n">
        <v>0</v>
      </c>
      <c r="V53" s="20" t="n">
        <v>0</v>
      </c>
      <c r="W53" s="18" t="n">
        <v>0</v>
      </c>
      <c r="X53" s="20" t="n">
        <v>0</v>
      </c>
    </row>
    <row r="54" spans="1:24">
      <c r="A54" s="15" t="s">
        <v>356</v>
      </c>
      <c r="B54" s="17" t="n">
        <v>4740</v>
      </c>
      <c r="C54" s="18">
        <f>(112.0/B54*100)</f>
        <v/>
      </c>
      <c r="D54" s="19" t="n">
        <v>4628</v>
      </c>
      <c r="E54" s="18" t="n">
        <v>3.76008436</v>
      </c>
      <c r="F54" s="20" t="n">
        <v>0.37333339</v>
      </c>
      <c r="G54" s="18" t="n">
        <v>2.008619</v>
      </c>
      <c r="H54" s="20" t="n">
        <v>0.25390125</v>
      </c>
      <c r="I54" s="18" t="n">
        <v>4.04160851</v>
      </c>
      <c r="J54" s="20" t="n">
        <v>0.33855539</v>
      </c>
      <c r="K54" s="18" t="n">
        <v>19.3810326</v>
      </c>
      <c r="L54" s="20" t="n">
        <v>0.75725484</v>
      </c>
      <c r="M54" s="18" t="n">
        <v>67.93344534000001</v>
      </c>
      <c r="N54" s="20" t="n">
        <v>1.02515821</v>
      </c>
      <c r="O54" s="18" t="n">
        <v>0</v>
      </c>
      <c r="P54" s="20" t="n">
        <v>0</v>
      </c>
      <c r="Q54" s="18" t="s">
        <v>309</v>
      </c>
      <c r="R54" s="20" t="s">
        <v>309</v>
      </c>
      <c r="S54" s="18" t="n">
        <v>0</v>
      </c>
      <c r="T54" s="20" t="n">
        <v>0</v>
      </c>
      <c r="U54" s="18" t="n">
        <v>0.73529371</v>
      </c>
      <c r="V54" s="20" t="n">
        <v>0.12070332</v>
      </c>
      <c r="W54" s="18" t="n">
        <v>2.13991649</v>
      </c>
      <c r="X54" s="20" t="n">
        <v>0.22606882</v>
      </c>
    </row>
    <row r="55" spans="1:24">
      <c r="A55" s="15" t="s">
        <v>357</v>
      </c>
      <c r="B55" s="17" t="n">
        <v>5316</v>
      </c>
      <c r="C55" s="18">
        <f>(137.0/B55*100)</f>
        <v/>
      </c>
      <c r="D55" s="19" t="n">
        <v>5179</v>
      </c>
      <c r="E55" s="18" t="n">
        <v>1.35870608</v>
      </c>
      <c r="F55" s="20" t="n">
        <v>0.19100525</v>
      </c>
      <c r="G55" s="18" t="n">
        <v>0.56968688</v>
      </c>
      <c r="H55" s="20" t="n">
        <v>0.10868721</v>
      </c>
      <c r="I55" s="18" t="n">
        <v>1.79807472</v>
      </c>
      <c r="J55" s="20" t="n">
        <v>0.23391774</v>
      </c>
      <c r="K55" s="18" t="n">
        <v>10.47033339</v>
      </c>
      <c r="L55" s="20" t="n">
        <v>0.47861056</v>
      </c>
      <c r="M55" s="18" t="n">
        <v>84.64421148</v>
      </c>
      <c r="N55" s="20" t="n">
        <v>0.62536276</v>
      </c>
      <c r="O55" s="18" t="n">
        <v>0</v>
      </c>
      <c r="P55" s="20" t="n">
        <v>0</v>
      </c>
      <c r="Q55" s="18" t="s">
        <v>309</v>
      </c>
      <c r="R55" s="20" t="s">
        <v>309</v>
      </c>
      <c r="S55" s="18" t="n">
        <v>0</v>
      </c>
      <c r="T55" s="20" t="n">
        <v>0</v>
      </c>
      <c r="U55" s="18" t="n">
        <v>0.23244627</v>
      </c>
      <c r="V55" s="20" t="n">
        <v>0.06680030000000001</v>
      </c>
      <c r="W55" s="18" t="n">
        <v>0.92654117</v>
      </c>
      <c r="X55" s="20" t="n">
        <v>0.14818502</v>
      </c>
    </row>
    <row r="56" spans="1:24">
      <c r="A56" s="15" t="s">
        <v>358</v>
      </c>
      <c r="B56" s="17" t="n">
        <v>5359</v>
      </c>
      <c r="C56" s="18">
        <f>(104.0/B56*100)</f>
        <v/>
      </c>
      <c r="D56" s="19" t="n">
        <v>5255</v>
      </c>
      <c r="E56" s="18" t="n">
        <v>0.47031366</v>
      </c>
      <c r="F56" s="20" t="n">
        <v>0.09323927</v>
      </c>
      <c r="G56" s="18" t="n">
        <v>0.91349882</v>
      </c>
      <c r="H56" s="20" t="n">
        <v>0.13703251</v>
      </c>
      <c r="I56" s="18" t="n">
        <v>2.05646513</v>
      </c>
      <c r="J56" s="20" t="n">
        <v>0.23732643</v>
      </c>
      <c r="K56" s="18" t="n">
        <v>9.391330529999999</v>
      </c>
      <c r="L56" s="20" t="n">
        <v>0.3904629</v>
      </c>
      <c r="M56" s="18" t="n">
        <v>86.91889282</v>
      </c>
      <c r="N56" s="20" t="n">
        <v>0.44001297</v>
      </c>
      <c r="O56" s="18" t="n">
        <v>0</v>
      </c>
      <c r="P56" s="20" t="n">
        <v>0</v>
      </c>
      <c r="Q56" s="18" t="s">
        <v>309</v>
      </c>
      <c r="R56" s="20" t="s">
        <v>309</v>
      </c>
      <c r="S56" s="18" t="n">
        <v>0</v>
      </c>
      <c r="T56" s="20" t="n">
        <v>0</v>
      </c>
      <c r="U56" s="18" t="n">
        <v>0.06581445</v>
      </c>
      <c r="V56" s="20" t="n">
        <v>0.03604906</v>
      </c>
      <c r="W56" s="18" t="n">
        <v>0.18368459</v>
      </c>
      <c r="X56" s="20" t="n">
        <v>0.06263065</v>
      </c>
    </row>
    <row r="57" spans="1:24">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n">
        <v>0</v>
      </c>
      <c r="P57" s="20" t="n">
        <v>0</v>
      </c>
      <c r="Q57" s="18" t="s">
        <v>309</v>
      </c>
      <c r="R57" s="20" t="s">
        <v>309</v>
      </c>
      <c r="S57" s="18" t="n">
        <v>100</v>
      </c>
      <c r="T57" s="20" t="n">
        <v>0</v>
      </c>
      <c r="U57" s="18" t="n">
        <v>0</v>
      </c>
      <c r="V57" s="20" t="n">
        <v>0</v>
      </c>
      <c r="W57" s="18" t="n">
        <v>0</v>
      </c>
      <c r="X57" s="20" t="n">
        <v>0</v>
      </c>
    </row>
    <row r="58" spans="1:24">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n">
        <v>0</v>
      </c>
      <c r="P58" s="20" t="n">
        <v>0</v>
      </c>
      <c r="Q58" s="18" t="s">
        <v>309</v>
      </c>
      <c r="R58" s="20" t="s">
        <v>309</v>
      </c>
      <c r="S58" s="18" t="n">
        <v>100</v>
      </c>
      <c r="T58" s="20" t="n">
        <v>0</v>
      </c>
      <c r="U58" s="18" t="n">
        <v>0</v>
      </c>
      <c r="V58" s="20" t="n">
        <v>0</v>
      </c>
      <c r="W58" s="18" t="n">
        <v>0</v>
      </c>
      <c r="X58" s="20" t="n">
        <v>0</v>
      </c>
    </row>
    <row r="59" spans="1:24">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n">
        <v>0</v>
      </c>
      <c r="P59" s="20" t="n">
        <v>0</v>
      </c>
      <c r="Q59" s="18" t="s">
        <v>309</v>
      </c>
      <c r="R59" s="20" t="s">
        <v>309</v>
      </c>
      <c r="S59" s="18" t="n">
        <v>100</v>
      </c>
      <c r="T59" s="20" t="n">
        <v>0</v>
      </c>
      <c r="U59" s="18" t="n">
        <v>0</v>
      </c>
      <c r="V59" s="20" t="n">
        <v>0</v>
      </c>
      <c r="W59" s="18" t="n">
        <v>0</v>
      </c>
      <c r="X59" s="20" t="n">
        <v>0</v>
      </c>
    </row>
    <row r="60" spans="1:24">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n">
        <v>0</v>
      </c>
      <c r="P60" s="20" t="n">
        <v>0</v>
      </c>
      <c r="Q60" s="18" t="s">
        <v>309</v>
      </c>
      <c r="R60" s="20" t="s">
        <v>309</v>
      </c>
      <c r="S60" s="18" t="n">
        <v>100</v>
      </c>
      <c r="T60" s="20" t="n">
        <v>0</v>
      </c>
      <c r="U60" s="18" t="n">
        <v>0</v>
      </c>
      <c r="V60" s="20" t="n">
        <v>0</v>
      </c>
      <c r="W60" s="18" t="n">
        <v>0</v>
      </c>
      <c r="X60" s="20" t="n">
        <v>0</v>
      </c>
    </row>
    <row r="61" spans="1:24">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n">
        <v>0</v>
      </c>
      <c r="P61" s="20" t="n">
        <v>0</v>
      </c>
      <c r="Q61" s="18" t="s">
        <v>309</v>
      </c>
      <c r="R61" s="20" t="s">
        <v>309</v>
      </c>
      <c r="S61" s="18" t="n">
        <v>100</v>
      </c>
      <c r="T61" s="20" t="n">
        <v>0</v>
      </c>
      <c r="U61" s="18" t="n">
        <v>0</v>
      </c>
      <c r="V61" s="20" t="n">
        <v>0</v>
      </c>
      <c r="W61" s="18" t="n">
        <v>0</v>
      </c>
      <c r="X61" s="20" t="n">
        <v>0</v>
      </c>
    </row>
    <row r="62" spans="1:24">
      <c r="A62" s="15" t="s">
        <v>364</v>
      </c>
      <c r="B62" s="17" t="n">
        <v>4476</v>
      </c>
      <c r="C62" s="18">
        <f>(32.0/B62*100)</f>
        <v/>
      </c>
      <c r="D62" s="19" t="n">
        <v>4444</v>
      </c>
      <c r="E62" s="18" t="n">
        <v>0.79109818</v>
      </c>
      <c r="F62" s="20" t="n">
        <v>0.12941841</v>
      </c>
      <c r="G62" s="18" t="n">
        <v>1.23618894</v>
      </c>
      <c r="H62" s="20" t="n">
        <v>0.16932082</v>
      </c>
      <c r="I62" s="18" t="n">
        <v>3.37513072</v>
      </c>
      <c r="J62" s="20" t="n">
        <v>0.25372752</v>
      </c>
      <c r="K62" s="18" t="n">
        <v>11.85458581</v>
      </c>
      <c r="L62" s="20" t="n">
        <v>0.46063605</v>
      </c>
      <c r="M62" s="18" t="n">
        <v>81.84198239</v>
      </c>
      <c r="N62" s="20" t="n">
        <v>0.55635042</v>
      </c>
      <c r="O62" s="18" t="n">
        <v>0</v>
      </c>
      <c r="P62" s="20" t="n">
        <v>0</v>
      </c>
      <c r="Q62" s="18" t="s">
        <v>309</v>
      </c>
      <c r="R62" s="20" t="s">
        <v>309</v>
      </c>
      <c r="S62" s="18" t="n">
        <v>0</v>
      </c>
      <c r="T62" s="20" t="n">
        <v>0</v>
      </c>
      <c r="U62" s="18" t="n">
        <v>0.20205095</v>
      </c>
      <c r="V62" s="20" t="n">
        <v>0.05958512</v>
      </c>
      <c r="W62" s="18" t="n">
        <v>0.6989630100000001</v>
      </c>
      <c r="X62" s="20" t="n">
        <v>0.14178149</v>
      </c>
    </row>
    <row r="63" spans="1:24">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n">
        <v>0</v>
      </c>
      <c r="P63" s="20" t="n">
        <v>0</v>
      </c>
      <c r="Q63" s="18" t="s">
        <v>309</v>
      </c>
      <c r="R63" s="20" t="s">
        <v>309</v>
      </c>
      <c r="S63" s="18" t="n">
        <v>100</v>
      </c>
      <c r="T63" s="20" t="n">
        <v>0</v>
      </c>
      <c r="U63" s="18" t="n">
        <v>0</v>
      </c>
      <c r="V63" s="20" t="n">
        <v>0</v>
      </c>
      <c r="W63" s="18" t="n">
        <v>0</v>
      </c>
      <c r="X63" s="20" t="n">
        <v>0</v>
      </c>
    </row>
    <row r="64" spans="1:24">
      <c r="A64" s="15" t="s">
        <v>366</v>
      </c>
      <c r="B64" s="17" t="n">
        <v>3634</v>
      </c>
      <c r="C64" s="18">
        <f>(431.0/B64*100)</f>
        <v/>
      </c>
      <c r="D64" s="19" t="n">
        <v>3203</v>
      </c>
      <c r="E64" s="18" t="n">
        <v>1.38070317</v>
      </c>
      <c r="F64" s="20" t="n">
        <v>0.20573214</v>
      </c>
      <c r="G64" s="18" t="n">
        <v>0.89440402</v>
      </c>
      <c r="H64" s="20" t="n">
        <v>0.15153061</v>
      </c>
      <c r="I64" s="18" t="n">
        <v>2.03749242</v>
      </c>
      <c r="J64" s="20" t="n">
        <v>0.26116485</v>
      </c>
      <c r="K64" s="18" t="n">
        <v>12.17235803</v>
      </c>
      <c r="L64" s="20" t="n">
        <v>0.53700896</v>
      </c>
      <c r="M64" s="18" t="n">
        <v>82.11643122</v>
      </c>
      <c r="N64" s="20" t="n">
        <v>0.63775673</v>
      </c>
      <c r="O64" s="18" t="n">
        <v>0</v>
      </c>
      <c r="P64" s="20" t="n">
        <v>0</v>
      </c>
      <c r="Q64" s="18" t="s">
        <v>309</v>
      </c>
      <c r="R64" s="20" t="s">
        <v>309</v>
      </c>
      <c r="S64" s="18" t="n">
        <v>0.03667276</v>
      </c>
      <c r="T64" s="20" t="n">
        <v>0.03762267</v>
      </c>
      <c r="U64" s="18" t="n">
        <v>0</v>
      </c>
      <c r="V64" s="20" t="n">
        <v>0</v>
      </c>
      <c r="W64" s="18" t="n">
        <v>1.36193839</v>
      </c>
      <c r="X64" s="20" t="n">
        <v>0.22374057</v>
      </c>
    </row>
    <row r="65" spans="1:24">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n">
        <v>0</v>
      </c>
      <c r="P65" s="20" t="n">
        <v>0</v>
      </c>
      <c r="Q65" s="18" t="s">
        <v>309</v>
      </c>
      <c r="R65" s="20" t="s">
        <v>309</v>
      </c>
      <c r="S65" s="18" t="n">
        <v>100</v>
      </c>
      <c r="T65" s="20" t="n">
        <v>0</v>
      </c>
      <c r="U65" s="18" t="n">
        <v>0</v>
      </c>
      <c r="V65" s="20" t="n">
        <v>0</v>
      </c>
      <c r="W65" s="18" t="n">
        <v>0</v>
      </c>
      <c r="X65" s="20" t="n">
        <v>0</v>
      </c>
    </row>
    <row r="66" spans="1:24">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n">
        <v>0</v>
      </c>
      <c r="P66" s="20" t="n">
        <v>0</v>
      </c>
      <c r="Q66" s="18" t="s">
        <v>309</v>
      </c>
      <c r="R66" s="20" t="s">
        <v>309</v>
      </c>
      <c r="S66" s="18" t="n">
        <v>100</v>
      </c>
      <c r="T66" s="20" t="n">
        <v>0</v>
      </c>
      <c r="U66" s="18" t="n">
        <v>0</v>
      </c>
      <c r="V66" s="20" t="n">
        <v>0</v>
      </c>
      <c r="W66" s="18" t="n">
        <v>0</v>
      </c>
      <c r="X66" s="20" t="n">
        <v>0</v>
      </c>
    </row>
    <row r="67" spans="1:24">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n">
        <v>0</v>
      </c>
      <c r="P67" s="20" t="n">
        <v>0</v>
      </c>
      <c r="Q67" s="18" t="s">
        <v>309</v>
      </c>
      <c r="R67" s="20" t="s">
        <v>309</v>
      </c>
      <c r="S67" s="18" t="n">
        <v>100</v>
      </c>
      <c r="T67" s="20" t="n">
        <v>0</v>
      </c>
      <c r="U67" s="18" t="n">
        <v>0</v>
      </c>
      <c r="V67" s="20" t="n">
        <v>0</v>
      </c>
      <c r="W67" s="18" t="n">
        <v>0</v>
      </c>
      <c r="X67" s="20" t="n">
        <v>0</v>
      </c>
    </row>
    <row r="68" spans="1:24">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n">
        <v>0</v>
      </c>
      <c r="P68" s="20" t="n">
        <v>0</v>
      </c>
      <c r="Q68" s="18" t="s">
        <v>309</v>
      </c>
      <c r="R68" s="20" t="s">
        <v>309</v>
      </c>
      <c r="S68" s="18" t="n">
        <v>100</v>
      </c>
      <c r="T68" s="20" t="n">
        <v>0</v>
      </c>
      <c r="U68" s="18" t="n">
        <v>0</v>
      </c>
      <c r="V68" s="20" t="n">
        <v>0</v>
      </c>
      <c r="W68" s="18" t="n">
        <v>0</v>
      </c>
      <c r="X68" s="20" t="n">
        <v>0</v>
      </c>
    </row>
    <row r="69" spans="1:24">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n">
        <v>0</v>
      </c>
      <c r="P69" s="20" t="n">
        <v>0</v>
      </c>
      <c r="Q69" s="18" t="s">
        <v>309</v>
      </c>
      <c r="R69" s="20" t="s">
        <v>309</v>
      </c>
      <c r="S69" s="18" t="n">
        <v>100</v>
      </c>
      <c r="T69" s="20" t="n">
        <v>0</v>
      </c>
      <c r="U69" s="18" t="n">
        <v>0</v>
      </c>
      <c r="V69" s="20" t="n">
        <v>0</v>
      </c>
      <c r="W69" s="18" t="n">
        <v>0</v>
      </c>
      <c r="X69" s="20" t="n">
        <v>0</v>
      </c>
    </row>
    <row r="70" spans="1:24">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n">
        <v>0</v>
      </c>
      <c r="P70" s="20" t="n">
        <v>0</v>
      </c>
      <c r="Q70" s="18" t="s">
        <v>309</v>
      </c>
      <c r="R70" s="20" t="s">
        <v>309</v>
      </c>
      <c r="S70" s="18" t="n">
        <v>100</v>
      </c>
      <c r="T70" s="20" t="n">
        <v>0</v>
      </c>
      <c r="U70" s="18" t="n">
        <v>0</v>
      </c>
      <c r="V70" s="20" t="n">
        <v>0</v>
      </c>
      <c r="W70" s="18" t="n">
        <v>0</v>
      </c>
      <c r="X70" s="20" t="n">
        <v>0</v>
      </c>
    </row>
    <row r="71" spans="1:24">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n">
        <v>0</v>
      </c>
      <c r="P71" s="20" t="n">
        <v>0</v>
      </c>
      <c r="Q71" s="18" t="s">
        <v>309</v>
      </c>
      <c r="R71" s="20" t="s">
        <v>309</v>
      </c>
      <c r="S71" s="18" t="n">
        <v>100</v>
      </c>
      <c r="T71" s="20" t="n">
        <v>0</v>
      </c>
      <c r="U71" s="18" t="n">
        <v>0</v>
      </c>
      <c r="V71" s="20" t="n">
        <v>0</v>
      </c>
      <c r="W71" s="18" t="n">
        <v>0</v>
      </c>
      <c r="X71" s="20" t="n">
        <v>0</v>
      </c>
    </row>
    <row r="72" spans="1:24">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n">
        <v>0</v>
      </c>
      <c r="P72" s="20" t="n">
        <v>0</v>
      </c>
      <c r="Q72" s="18" t="s">
        <v>309</v>
      </c>
      <c r="R72" s="20" t="s">
        <v>309</v>
      </c>
      <c r="S72" s="18" t="n">
        <v>100</v>
      </c>
      <c r="T72" s="20" t="n">
        <v>0</v>
      </c>
      <c r="U72" s="18" t="n">
        <v>0</v>
      </c>
      <c r="V72" s="20" t="n">
        <v>0</v>
      </c>
      <c r="W72" s="18" t="n">
        <v>0</v>
      </c>
      <c r="X72" s="20" t="n">
        <v>0</v>
      </c>
    </row>
    <row r="73" spans="1:24">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n">
        <v>0</v>
      </c>
      <c r="P73" s="20" t="n">
        <v>0</v>
      </c>
      <c r="Q73" s="18" t="s">
        <v>309</v>
      </c>
      <c r="R73" s="20" t="s">
        <v>309</v>
      </c>
      <c r="S73" s="18" t="n">
        <v>100</v>
      </c>
      <c r="T73" s="20" t="n">
        <v>0</v>
      </c>
      <c r="U73" s="18" t="n">
        <v>0</v>
      </c>
      <c r="V73" s="20" t="n">
        <v>0</v>
      </c>
      <c r="W73" s="18" t="n">
        <v>0</v>
      </c>
      <c r="X73" s="20" t="n">
        <v>0</v>
      </c>
    </row>
    <row r="74" spans="1:24">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n">
        <v>0</v>
      </c>
      <c r="P74" s="20" t="n">
        <v>0</v>
      </c>
      <c r="Q74" s="18" t="s">
        <v>309</v>
      </c>
      <c r="R74" s="20" t="s">
        <v>309</v>
      </c>
      <c r="S74" s="18" t="n">
        <v>100</v>
      </c>
      <c r="T74" s="20" t="n">
        <v>0</v>
      </c>
      <c r="U74" s="18" t="n">
        <v>0</v>
      </c>
      <c r="V74" s="20" t="n">
        <v>0</v>
      </c>
      <c r="W74" s="18" t="n">
        <v>0</v>
      </c>
      <c r="X74" s="20" t="n">
        <v>0</v>
      </c>
    </row>
    <row r="75" spans="1:24">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n">
        <v>0</v>
      </c>
      <c r="P75" s="20" t="n">
        <v>0</v>
      </c>
      <c r="Q75" s="18" t="s">
        <v>309</v>
      </c>
      <c r="R75" s="20" t="s">
        <v>309</v>
      </c>
      <c r="S75" s="18" t="n">
        <v>100</v>
      </c>
      <c r="T75" s="20" t="n">
        <v>0</v>
      </c>
      <c r="U75" s="18" t="n">
        <v>0</v>
      </c>
      <c r="V75" s="20" t="n">
        <v>0</v>
      </c>
      <c r="W75" s="18" t="n">
        <v>0</v>
      </c>
      <c r="X75" s="20" t="n">
        <v>0</v>
      </c>
    </row>
    <row r="76" spans="1:24">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n">
        <v>0</v>
      </c>
      <c r="P76" s="20" t="n">
        <v>0</v>
      </c>
      <c r="Q76" s="18" t="s">
        <v>309</v>
      </c>
      <c r="R76" s="20" t="s">
        <v>309</v>
      </c>
      <c r="S76" s="18" t="n">
        <v>100</v>
      </c>
      <c r="T76" s="20" t="n">
        <v>0</v>
      </c>
      <c r="U76" s="18" t="n">
        <v>0</v>
      </c>
      <c r="V76" s="20" t="n">
        <v>0</v>
      </c>
      <c r="W76" s="18" t="n">
        <v>0</v>
      </c>
      <c r="X76" s="20" t="n">
        <v>0</v>
      </c>
    </row>
    <row r="77" spans="1:24">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n">
        <v>0</v>
      </c>
      <c r="P77" s="20" t="n">
        <v>0</v>
      </c>
      <c r="Q77" s="18" t="s">
        <v>309</v>
      </c>
      <c r="R77" s="20" t="s">
        <v>309</v>
      </c>
      <c r="S77" s="18" t="n">
        <v>100</v>
      </c>
      <c r="T77" s="20" t="n">
        <v>0</v>
      </c>
      <c r="U77" s="18" t="n">
        <v>0</v>
      </c>
      <c r="V77" s="20" t="n">
        <v>0</v>
      </c>
      <c r="W77" s="18" t="n">
        <v>0</v>
      </c>
      <c r="X77" s="20" t="n">
        <v>0</v>
      </c>
    </row>
    <row r="78" spans="1:24">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n">
        <v>0</v>
      </c>
      <c r="P78" s="20" t="n">
        <v>0</v>
      </c>
      <c r="Q78" s="18" t="s">
        <v>309</v>
      </c>
      <c r="R78" s="20" t="s">
        <v>309</v>
      </c>
      <c r="S78" s="18" t="n">
        <v>100</v>
      </c>
      <c r="T78" s="20" t="n">
        <v>0</v>
      </c>
      <c r="U78" s="18" t="n">
        <v>0</v>
      </c>
      <c r="V78" s="20" t="n">
        <v>0</v>
      </c>
      <c r="W78" s="18" t="n">
        <v>0</v>
      </c>
      <c r="X78" s="20" t="n">
        <v>0</v>
      </c>
    </row>
    <row customHeight="1" ht="25" r="79" spans="1:24">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n">
        <v>0</v>
      </c>
      <c r="P79" s="20" t="n">
        <v>0</v>
      </c>
      <c r="Q79" s="18" t="s">
        <v>309</v>
      </c>
      <c r="R79" s="20" t="s">
        <v>309</v>
      </c>
      <c r="S79" s="18" t="n">
        <v>100</v>
      </c>
      <c r="T79" s="20" t="n">
        <v>0</v>
      </c>
      <c r="U79" s="18" t="n">
        <v>0</v>
      </c>
      <c r="V79" s="20" t="n">
        <v>0</v>
      </c>
      <c r="W79" s="18" t="n">
        <v>0</v>
      </c>
      <c r="X79" s="20" t="n">
        <v>0</v>
      </c>
    </row>
    <row r="80" spans="1:24">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n">
        <v>0</v>
      </c>
      <c r="P80" s="20" t="n">
        <v>0</v>
      </c>
      <c r="Q80" s="18" t="s">
        <v>309</v>
      </c>
      <c r="R80" s="20" t="s">
        <v>309</v>
      </c>
      <c r="S80" s="18" t="n">
        <v>100</v>
      </c>
      <c r="T80" s="20" t="n">
        <v>0</v>
      </c>
      <c r="U80" s="18" t="n">
        <v>0</v>
      </c>
      <c r="V80" s="20" t="n">
        <v>0</v>
      </c>
      <c r="W80" s="18" t="n">
        <v>0</v>
      </c>
      <c r="X80" s="20" t="n">
        <v>0</v>
      </c>
    </row>
    <row r="81" spans="1:24">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n">
        <v>0</v>
      </c>
      <c r="P81" s="20" t="n">
        <v>0</v>
      </c>
      <c r="Q81" s="18" t="s">
        <v>309</v>
      </c>
      <c r="R81" s="20" t="s">
        <v>309</v>
      </c>
      <c r="S81" s="18" t="n">
        <v>100</v>
      </c>
      <c r="T81" s="20" t="n">
        <v>0</v>
      </c>
      <c r="U81" s="18" t="n">
        <v>0</v>
      </c>
      <c r="V81" s="20" t="n">
        <v>0</v>
      </c>
      <c r="W81" s="18" t="n">
        <v>0</v>
      </c>
      <c r="X81" s="20" t="n">
        <v>0</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421</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s">
        <v>309</v>
      </c>
      <c r="R7" s="20" t="s">
        <v>309</v>
      </c>
      <c r="S7" s="18" t="n">
        <v>100</v>
      </c>
      <c r="T7" s="20" t="n">
        <v>0</v>
      </c>
      <c r="U7" s="18" t="n">
        <v>0</v>
      </c>
      <c r="V7" s="20" t="n">
        <v>0</v>
      </c>
      <c r="W7" s="18" t="n">
        <v>0</v>
      </c>
      <c r="X7" s="20" t="n">
        <v>0</v>
      </c>
    </row>
    <row r="8" spans="1:24">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n">
        <v>0</v>
      </c>
      <c r="P8" s="20" t="n">
        <v>0</v>
      </c>
      <c r="Q8" s="18" t="s">
        <v>309</v>
      </c>
      <c r="R8" s="20" t="s">
        <v>309</v>
      </c>
      <c r="S8" s="18" t="n">
        <v>100</v>
      </c>
      <c r="T8" s="20" t="n">
        <v>0</v>
      </c>
      <c r="U8" s="18" t="n">
        <v>0</v>
      </c>
      <c r="V8" s="20" t="n">
        <v>0</v>
      </c>
      <c r="W8" s="18" t="n">
        <v>0</v>
      </c>
      <c r="X8" s="20" t="n">
        <v>0</v>
      </c>
    </row>
    <row r="9" spans="1:24">
      <c r="A9" s="15" t="s">
        <v>311</v>
      </c>
      <c r="B9" s="17" t="n">
        <v>9651</v>
      </c>
      <c r="C9" s="18">
        <f>(4913.0/B9*100)</f>
        <v/>
      </c>
      <c r="D9" s="19" t="n">
        <v>4738</v>
      </c>
      <c r="E9" s="18" t="n">
        <v>0.5770596</v>
      </c>
      <c r="F9" s="20" t="n">
        <v>0.11473888</v>
      </c>
      <c r="G9" s="18" t="n">
        <v>0.49345677</v>
      </c>
      <c r="H9" s="20" t="n">
        <v>0.11405136</v>
      </c>
      <c r="I9" s="18" t="n">
        <v>3.67071091</v>
      </c>
      <c r="J9" s="20" t="n">
        <v>0.28620899</v>
      </c>
      <c r="K9" s="18" t="n">
        <v>23.81796542</v>
      </c>
      <c r="L9" s="20" t="n">
        <v>0.5828371</v>
      </c>
      <c r="M9" s="18" t="n">
        <v>70.48626036</v>
      </c>
      <c r="N9" s="20" t="n">
        <v>0.63822506</v>
      </c>
      <c r="O9" s="18" t="n">
        <v>0</v>
      </c>
      <c r="P9" s="20" t="n">
        <v>0</v>
      </c>
      <c r="Q9" s="18" t="s">
        <v>309</v>
      </c>
      <c r="R9" s="20" t="s">
        <v>309</v>
      </c>
      <c r="S9" s="18" t="n">
        <v>0</v>
      </c>
      <c r="T9" s="20" t="n">
        <v>0</v>
      </c>
      <c r="U9" s="18" t="n">
        <v>0.08920589</v>
      </c>
      <c r="V9" s="20" t="n">
        <v>0.04649695</v>
      </c>
      <c r="W9" s="18" t="n">
        <v>0.86534106</v>
      </c>
      <c r="X9" s="20" t="n">
        <v>0.12611584</v>
      </c>
    </row>
    <row r="10" spans="1:24">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n">
        <v>0</v>
      </c>
      <c r="P10" s="20" t="n">
        <v>0</v>
      </c>
      <c r="Q10" s="18" t="s">
        <v>309</v>
      </c>
      <c r="R10" s="20" t="s">
        <v>309</v>
      </c>
      <c r="S10" s="18" t="n">
        <v>100</v>
      </c>
      <c r="T10" s="20" t="n">
        <v>0</v>
      </c>
      <c r="U10" s="18" t="n">
        <v>0</v>
      </c>
      <c r="V10" s="20" t="n">
        <v>0</v>
      </c>
      <c r="W10" s="18" t="n">
        <v>0</v>
      </c>
      <c r="X10" s="20" t="n">
        <v>0</v>
      </c>
    </row>
    <row r="11" spans="1:24">
      <c r="A11" s="15" t="s">
        <v>313</v>
      </c>
      <c r="B11" s="17" t="n">
        <v>7053</v>
      </c>
      <c r="C11" s="18">
        <f>(462.0/B11*100)</f>
        <v/>
      </c>
      <c r="D11" s="19" t="n">
        <v>6591</v>
      </c>
      <c r="E11" s="18" t="n">
        <v>2.27926269</v>
      </c>
      <c r="F11" s="20" t="n">
        <v>0.2335916</v>
      </c>
      <c r="G11" s="18" t="n">
        <v>1.38018306</v>
      </c>
      <c r="H11" s="20" t="n">
        <v>0.17946005</v>
      </c>
      <c r="I11" s="18" t="n">
        <v>9.153395919999999</v>
      </c>
      <c r="J11" s="20" t="n">
        <v>0.42923817</v>
      </c>
      <c r="K11" s="18" t="n">
        <v>37.4538508</v>
      </c>
      <c r="L11" s="20" t="n">
        <v>0.76670176</v>
      </c>
      <c r="M11" s="18" t="n">
        <v>47.7248082</v>
      </c>
      <c r="N11" s="20" t="n">
        <v>0.78060817</v>
      </c>
      <c r="O11" s="18" t="n">
        <v>0</v>
      </c>
      <c r="P11" s="20" t="n">
        <v>0</v>
      </c>
      <c r="Q11" s="18" t="s">
        <v>309</v>
      </c>
      <c r="R11" s="20" t="s">
        <v>309</v>
      </c>
      <c r="S11" s="18" t="n">
        <v>0.04539226</v>
      </c>
      <c r="T11" s="20" t="n">
        <v>0.04542612</v>
      </c>
      <c r="U11" s="18" t="n">
        <v>0.27414334</v>
      </c>
      <c r="V11" s="20" t="n">
        <v>0.08004558000000001</v>
      </c>
      <c r="W11" s="18" t="n">
        <v>1.68896373</v>
      </c>
      <c r="X11" s="20" t="n">
        <v>0.18569863</v>
      </c>
    </row>
    <row r="12" spans="1:24">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n">
        <v>0</v>
      </c>
      <c r="P12" s="20" t="n">
        <v>0</v>
      </c>
      <c r="Q12" s="18" t="s">
        <v>309</v>
      </c>
      <c r="R12" s="20" t="s">
        <v>309</v>
      </c>
      <c r="S12" s="18" t="n">
        <v>100</v>
      </c>
      <c r="T12" s="20" t="n">
        <v>0</v>
      </c>
      <c r="U12" s="18" t="n">
        <v>0</v>
      </c>
      <c r="V12" s="20" t="n">
        <v>0</v>
      </c>
      <c r="W12" s="18" t="n">
        <v>0</v>
      </c>
      <c r="X12" s="20" t="n">
        <v>0</v>
      </c>
    </row>
    <row r="13" spans="1:24">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n">
        <v>0</v>
      </c>
      <c r="P13" s="20" t="n">
        <v>0</v>
      </c>
      <c r="Q13" s="18" t="s">
        <v>309</v>
      </c>
      <c r="R13" s="20" t="s">
        <v>309</v>
      </c>
      <c r="S13" s="18" t="n">
        <v>100</v>
      </c>
      <c r="T13" s="20" t="n">
        <v>0</v>
      </c>
      <c r="U13" s="18" t="n">
        <v>0</v>
      </c>
      <c r="V13" s="20" t="n">
        <v>0</v>
      </c>
      <c r="W13" s="18" t="n">
        <v>0</v>
      </c>
      <c r="X13" s="20" t="n">
        <v>0</v>
      </c>
    </row>
    <row r="14" spans="1:24">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n">
        <v>0</v>
      </c>
      <c r="P14" s="20" t="n">
        <v>0</v>
      </c>
      <c r="Q14" s="18" t="s">
        <v>309</v>
      </c>
      <c r="R14" s="20" t="s">
        <v>309</v>
      </c>
      <c r="S14" s="18" t="n">
        <v>100</v>
      </c>
      <c r="T14" s="20" t="n">
        <v>0</v>
      </c>
      <c r="U14" s="18" t="n">
        <v>0</v>
      </c>
      <c r="V14" s="20" t="n">
        <v>0</v>
      </c>
      <c r="W14" s="18" t="n">
        <v>0</v>
      </c>
      <c r="X14" s="20" t="n">
        <v>0</v>
      </c>
    </row>
    <row r="15" spans="1:24">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n">
        <v>0</v>
      </c>
      <c r="P15" s="20" t="n">
        <v>0</v>
      </c>
      <c r="Q15" s="18" t="s">
        <v>309</v>
      </c>
      <c r="R15" s="20" t="s">
        <v>309</v>
      </c>
      <c r="S15" s="18" t="n">
        <v>100</v>
      </c>
      <c r="T15" s="20" t="n">
        <v>0</v>
      </c>
      <c r="U15" s="18" t="n">
        <v>0</v>
      </c>
      <c r="V15" s="20" t="n">
        <v>0</v>
      </c>
      <c r="W15" s="18" t="n">
        <v>0</v>
      </c>
      <c r="X15" s="20" t="n">
        <v>0</v>
      </c>
    </row>
    <row r="16" spans="1:24">
      <c r="A16" s="15" t="s">
        <v>318</v>
      </c>
      <c r="B16" s="17" t="n">
        <v>6108</v>
      </c>
      <c r="C16" s="18">
        <f>(750.0/B16*100)</f>
        <v/>
      </c>
      <c r="D16" s="19" t="n">
        <v>5358</v>
      </c>
      <c r="E16" s="18" t="n">
        <v>0.58723746</v>
      </c>
      <c r="F16" s="20" t="n">
        <v>0.10124735</v>
      </c>
      <c r="G16" s="18" t="n">
        <v>0.33461627</v>
      </c>
      <c r="H16" s="20" t="n">
        <v>0.08230426</v>
      </c>
      <c r="I16" s="18" t="n">
        <v>3.70022074</v>
      </c>
      <c r="J16" s="20" t="n">
        <v>0.24673633</v>
      </c>
      <c r="K16" s="18" t="n">
        <v>22.08124727</v>
      </c>
      <c r="L16" s="20" t="n">
        <v>0.54455915</v>
      </c>
      <c r="M16" s="18" t="n">
        <v>72.48196738999999</v>
      </c>
      <c r="N16" s="20" t="n">
        <v>0.5858054499999999</v>
      </c>
      <c r="O16" s="18" t="n">
        <v>0</v>
      </c>
      <c r="P16" s="20" t="n">
        <v>0</v>
      </c>
      <c r="Q16" s="18" t="s">
        <v>309</v>
      </c>
      <c r="R16" s="20" t="s">
        <v>309</v>
      </c>
      <c r="S16" s="18" t="n">
        <v>0</v>
      </c>
      <c r="T16" s="20" t="n">
        <v>0</v>
      </c>
      <c r="U16" s="18" t="n">
        <v>0.18521991</v>
      </c>
      <c r="V16" s="20" t="n">
        <v>0.05839663</v>
      </c>
      <c r="W16" s="18" t="n">
        <v>0.62949096</v>
      </c>
      <c r="X16" s="20" t="n">
        <v>0.10954811</v>
      </c>
    </row>
    <row r="17" spans="1:24">
      <c r="A17" s="15" t="s">
        <v>319</v>
      </c>
      <c r="B17" s="17" t="n">
        <v>6504</v>
      </c>
      <c r="C17" s="18">
        <f>(3097.0/B17*100)</f>
        <v/>
      </c>
      <c r="D17" s="19" t="n">
        <v>3407</v>
      </c>
      <c r="E17" s="18" t="n">
        <v>0.14145637</v>
      </c>
      <c r="F17" s="20" t="n">
        <v>0.05606241</v>
      </c>
      <c r="G17" s="18" t="n">
        <v>0.09472873</v>
      </c>
      <c r="H17" s="20" t="n">
        <v>0.05725439</v>
      </c>
      <c r="I17" s="18" t="n">
        <v>0.9097524</v>
      </c>
      <c r="J17" s="20" t="n">
        <v>0.16161201</v>
      </c>
      <c r="K17" s="18" t="n">
        <v>5.74935206</v>
      </c>
      <c r="L17" s="20" t="n">
        <v>0.38683823</v>
      </c>
      <c r="M17" s="18" t="n">
        <v>92.57458312999999</v>
      </c>
      <c r="N17" s="20" t="n">
        <v>0.46098968</v>
      </c>
      <c r="O17" s="18" t="n">
        <v>0</v>
      </c>
      <c r="P17" s="20" t="n">
        <v>0</v>
      </c>
      <c r="Q17" s="18" t="s">
        <v>309</v>
      </c>
      <c r="R17" s="20" t="s">
        <v>309</v>
      </c>
      <c r="S17" s="18" t="n">
        <v>0</v>
      </c>
      <c r="T17" s="20" t="n">
        <v>0</v>
      </c>
      <c r="U17" s="18" t="n">
        <v>0.10308569</v>
      </c>
      <c r="V17" s="20" t="n">
        <v>0.03047986</v>
      </c>
      <c r="W17" s="18" t="n">
        <v>0.42704163</v>
      </c>
      <c r="X17" s="20" t="n">
        <v>0.12099297</v>
      </c>
    </row>
    <row r="18" spans="1:24">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n">
        <v>0</v>
      </c>
      <c r="P18" s="20" t="n">
        <v>0</v>
      </c>
      <c r="Q18" s="18" t="s">
        <v>309</v>
      </c>
      <c r="R18" s="20" t="s">
        <v>309</v>
      </c>
      <c r="S18" s="18" t="n">
        <v>100</v>
      </c>
      <c r="T18" s="20" t="n">
        <v>0</v>
      </c>
      <c r="U18" s="18" t="n">
        <v>0</v>
      </c>
      <c r="V18" s="20" t="n">
        <v>0</v>
      </c>
      <c r="W18" s="18" t="n">
        <v>0</v>
      </c>
      <c r="X18" s="20" t="n">
        <v>0</v>
      </c>
    </row>
    <row r="19" spans="1:24">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n">
        <v>0</v>
      </c>
      <c r="P19" s="20" t="n">
        <v>0</v>
      </c>
      <c r="Q19" s="18" t="s">
        <v>309</v>
      </c>
      <c r="R19" s="20" t="s">
        <v>309</v>
      </c>
      <c r="S19" s="18" t="n">
        <v>100</v>
      </c>
      <c r="T19" s="20" t="n">
        <v>0</v>
      </c>
      <c r="U19" s="18" t="n">
        <v>0</v>
      </c>
      <c r="V19" s="20" t="n">
        <v>0</v>
      </c>
      <c r="W19" s="18" t="n">
        <v>0</v>
      </c>
      <c r="X19" s="20" t="n">
        <v>0</v>
      </c>
    </row>
    <row r="20" spans="1:24">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n">
        <v>0</v>
      </c>
      <c r="P20" s="20" t="n">
        <v>0</v>
      </c>
      <c r="Q20" s="18" t="s">
        <v>309</v>
      </c>
      <c r="R20" s="20" t="s">
        <v>309</v>
      </c>
      <c r="S20" s="18" t="n">
        <v>100</v>
      </c>
      <c r="T20" s="20" t="n">
        <v>0</v>
      </c>
      <c r="U20" s="18" t="n">
        <v>0</v>
      </c>
      <c r="V20" s="20" t="n">
        <v>0</v>
      </c>
      <c r="W20" s="18" t="n">
        <v>0</v>
      </c>
      <c r="X20" s="20" t="n">
        <v>0</v>
      </c>
    </row>
    <row r="21" spans="1:24">
      <c r="A21" s="15" t="s">
        <v>323</v>
      </c>
      <c r="B21" s="17" t="n">
        <v>5741</v>
      </c>
      <c r="C21" s="18">
        <f>(621.0/B21*100)</f>
        <v/>
      </c>
      <c r="D21" s="19" t="n">
        <v>5120</v>
      </c>
      <c r="E21" s="18" t="n">
        <v>0.25120228</v>
      </c>
      <c r="F21" s="20" t="n">
        <v>0.06562589000000001</v>
      </c>
      <c r="G21" s="18" t="n">
        <v>0.3092558</v>
      </c>
      <c r="H21" s="20" t="n">
        <v>0.0747826</v>
      </c>
      <c r="I21" s="18" t="n">
        <v>1.48142822</v>
      </c>
      <c r="J21" s="20" t="n">
        <v>0.2135518</v>
      </c>
      <c r="K21" s="18" t="n">
        <v>16.8998674</v>
      </c>
      <c r="L21" s="20" t="n">
        <v>0.54756198</v>
      </c>
      <c r="M21" s="18" t="n">
        <v>80.27694024</v>
      </c>
      <c r="N21" s="20" t="n">
        <v>0.61733481</v>
      </c>
      <c r="O21" s="18" t="n">
        <v>0</v>
      </c>
      <c r="P21" s="20" t="n">
        <v>0</v>
      </c>
      <c r="Q21" s="18" t="s">
        <v>309</v>
      </c>
      <c r="R21" s="20" t="s">
        <v>309</v>
      </c>
      <c r="S21" s="18" t="n">
        <v>0</v>
      </c>
      <c r="T21" s="20" t="n">
        <v>0</v>
      </c>
      <c r="U21" s="18" t="n">
        <v>0.12159692</v>
      </c>
      <c r="V21" s="20" t="n">
        <v>0.0467014</v>
      </c>
      <c r="W21" s="18" t="n">
        <v>0.65970915</v>
      </c>
      <c r="X21" s="20" t="n">
        <v>0.12501396</v>
      </c>
    </row>
    <row r="22" spans="1:24">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n">
        <v>0</v>
      </c>
      <c r="P22" s="20" t="n">
        <v>0</v>
      </c>
      <c r="Q22" s="18" t="s">
        <v>309</v>
      </c>
      <c r="R22" s="20" t="s">
        <v>309</v>
      </c>
      <c r="S22" s="18" t="n">
        <v>100</v>
      </c>
      <c r="T22" s="20" t="n">
        <v>0</v>
      </c>
      <c r="U22" s="18" t="n">
        <v>0</v>
      </c>
      <c r="V22" s="20" t="n">
        <v>0</v>
      </c>
      <c r="W22" s="18" t="n">
        <v>0</v>
      </c>
      <c r="X22" s="20" t="n">
        <v>0</v>
      </c>
    </row>
    <row r="23" spans="1:24">
      <c r="A23" s="15" t="s">
        <v>325</v>
      </c>
      <c r="B23" s="17" t="n">
        <v>11583</v>
      </c>
      <c r="C23" s="18">
        <f>(2409.0/B23*100)</f>
        <v/>
      </c>
      <c r="D23" s="19" t="n">
        <v>9174</v>
      </c>
      <c r="E23" s="18" t="n">
        <v>0.55438581</v>
      </c>
      <c r="F23" s="20" t="n">
        <v>0.0934995</v>
      </c>
      <c r="G23" s="18" t="n">
        <v>0.29852521</v>
      </c>
      <c r="H23" s="20" t="n">
        <v>0.07076207</v>
      </c>
      <c r="I23" s="18" t="n">
        <v>2.33359514</v>
      </c>
      <c r="J23" s="20" t="n">
        <v>0.30781763</v>
      </c>
      <c r="K23" s="18" t="n">
        <v>19.09537245</v>
      </c>
      <c r="L23" s="20" t="n">
        <v>0.57023731</v>
      </c>
      <c r="M23" s="18" t="n">
        <v>75.0703693</v>
      </c>
      <c r="N23" s="20" t="n">
        <v>0.62266028</v>
      </c>
      <c r="O23" s="18" t="n">
        <v>0</v>
      </c>
      <c r="P23" s="20" t="n">
        <v>0</v>
      </c>
      <c r="Q23" s="18" t="s">
        <v>309</v>
      </c>
      <c r="R23" s="20" t="s">
        <v>309</v>
      </c>
      <c r="S23" s="18" t="n">
        <v>0</v>
      </c>
      <c r="T23" s="20" t="n">
        <v>0</v>
      </c>
      <c r="U23" s="18" t="n">
        <v>0.17660246</v>
      </c>
      <c r="V23" s="20" t="n">
        <v>0.06144505</v>
      </c>
      <c r="W23" s="18" t="n">
        <v>2.47114963</v>
      </c>
      <c r="X23" s="20" t="n">
        <v>0.26540021</v>
      </c>
    </row>
    <row r="24" spans="1:24">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s">
        <v>309</v>
      </c>
      <c r="R24" s="20" t="s">
        <v>309</v>
      </c>
      <c r="S24" s="18" t="n">
        <v>100</v>
      </c>
      <c r="T24" s="20" t="n">
        <v>0</v>
      </c>
      <c r="U24" s="18" t="n">
        <v>0</v>
      </c>
      <c r="V24" s="20" t="n">
        <v>0</v>
      </c>
      <c r="W24" s="18" t="n">
        <v>0</v>
      </c>
      <c r="X24" s="20" t="n">
        <v>0</v>
      </c>
    </row>
    <row r="25" spans="1:24">
      <c r="A25" s="15" t="s">
        <v>327</v>
      </c>
      <c r="B25" s="17" t="n">
        <v>5581</v>
      </c>
      <c r="C25" s="18">
        <f>(5.0/B25*100)</f>
        <v/>
      </c>
      <c r="D25" s="19" t="n">
        <v>5576</v>
      </c>
      <c r="E25" s="18" t="n">
        <v>0.5692106</v>
      </c>
      <c r="F25" s="20" t="n">
        <v>0.11239057</v>
      </c>
      <c r="G25" s="18" t="n">
        <v>1.25885898</v>
      </c>
      <c r="H25" s="20" t="n">
        <v>0.15199718</v>
      </c>
      <c r="I25" s="18" t="n">
        <v>8.809174860000001</v>
      </c>
      <c r="J25" s="20" t="n">
        <v>0.43637695</v>
      </c>
      <c r="K25" s="18" t="n">
        <v>35.00584356</v>
      </c>
      <c r="L25" s="20" t="n">
        <v>0.6806043000000001</v>
      </c>
      <c r="M25" s="18" t="n">
        <v>53.01592452</v>
      </c>
      <c r="N25" s="20" t="n">
        <v>0.76699512</v>
      </c>
      <c r="O25" s="18" t="n">
        <v>0</v>
      </c>
      <c r="P25" s="20" t="n">
        <v>0</v>
      </c>
      <c r="Q25" s="18" t="s">
        <v>309</v>
      </c>
      <c r="R25" s="20" t="s">
        <v>309</v>
      </c>
      <c r="S25" s="18" t="n">
        <v>0</v>
      </c>
      <c r="T25" s="20" t="n">
        <v>0</v>
      </c>
      <c r="U25" s="18" t="n">
        <v>0.08163961</v>
      </c>
      <c r="V25" s="20" t="n">
        <v>0.03566194</v>
      </c>
      <c r="W25" s="18" t="n">
        <v>1.25934788</v>
      </c>
      <c r="X25" s="20" t="n">
        <v>0.13958143</v>
      </c>
    </row>
    <row r="26" spans="1:24">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n">
        <v>0</v>
      </c>
      <c r="P26" s="20" t="n">
        <v>0</v>
      </c>
      <c r="Q26" s="18" t="s">
        <v>309</v>
      </c>
      <c r="R26" s="20" t="s">
        <v>309</v>
      </c>
      <c r="S26" s="18" t="n">
        <v>100</v>
      </c>
      <c r="T26" s="20" t="n">
        <v>0</v>
      </c>
      <c r="U26" s="18" t="n">
        <v>0</v>
      </c>
      <c r="V26" s="20" t="n">
        <v>0</v>
      </c>
      <c r="W26" s="18" t="n">
        <v>0</v>
      </c>
      <c r="X26" s="20" t="n">
        <v>0</v>
      </c>
    </row>
    <row r="27" spans="1:24">
      <c r="A27" s="15" t="s">
        <v>329</v>
      </c>
      <c r="B27" s="17" t="n">
        <v>5299</v>
      </c>
      <c r="C27" s="18">
        <f>(2010.0/B27*100)</f>
        <v/>
      </c>
      <c r="D27" s="19" t="n">
        <v>3289</v>
      </c>
      <c r="E27" s="18" t="n">
        <v>0.39958729</v>
      </c>
      <c r="F27" s="20" t="n">
        <v>0.11142145</v>
      </c>
      <c r="G27" s="18" t="n">
        <v>0.55313026</v>
      </c>
      <c r="H27" s="20" t="n">
        <v>0.12414468</v>
      </c>
      <c r="I27" s="18" t="n">
        <v>2.47279211</v>
      </c>
      <c r="J27" s="20" t="n">
        <v>0.26392529</v>
      </c>
      <c r="K27" s="18" t="n">
        <v>15.5557425</v>
      </c>
      <c r="L27" s="20" t="n">
        <v>0.60579422</v>
      </c>
      <c r="M27" s="18" t="n">
        <v>80.10942969</v>
      </c>
      <c r="N27" s="20" t="n">
        <v>0.61635221</v>
      </c>
      <c r="O27" s="18" t="n">
        <v>0</v>
      </c>
      <c r="P27" s="20" t="n">
        <v>0</v>
      </c>
      <c r="Q27" s="18" t="s">
        <v>309</v>
      </c>
      <c r="R27" s="20" t="s">
        <v>309</v>
      </c>
      <c r="S27" s="18" t="n">
        <v>0</v>
      </c>
      <c r="T27" s="20" t="n">
        <v>0</v>
      </c>
      <c r="U27" s="18" t="n">
        <v>0.15479261</v>
      </c>
      <c r="V27" s="20" t="n">
        <v>0.05492439</v>
      </c>
      <c r="W27" s="18" t="n">
        <v>0.75452553</v>
      </c>
      <c r="X27" s="20" t="n">
        <v>0.14387774</v>
      </c>
    </row>
    <row r="28" spans="1:24">
      <c r="A28" s="15" t="s">
        <v>330</v>
      </c>
      <c r="B28" s="17" t="n">
        <v>7568</v>
      </c>
      <c r="C28" s="18">
        <f>(490.0/B28*100)</f>
        <v/>
      </c>
      <c r="D28" s="19" t="n">
        <v>7078</v>
      </c>
      <c r="E28" s="18" t="n">
        <v>3.8900894</v>
      </c>
      <c r="F28" s="20" t="n">
        <v>0.24651199</v>
      </c>
      <c r="G28" s="18" t="n">
        <v>2.09635212</v>
      </c>
      <c r="H28" s="20" t="n">
        <v>0.21871542</v>
      </c>
      <c r="I28" s="18" t="n">
        <v>9.39640678</v>
      </c>
      <c r="J28" s="20" t="n">
        <v>0.39676181</v>
      </c>
      <c r="K28" s="18" t="n">
        <v>40.54523852</v>
      </c>
      <c r="L28" s="20" t="n">
        <v>0.69896052</v>
      </c>
      <c r="M28" s="18" t="n">
        <v>42.89504907</v>
      </c>
      <c r="N28" s="20" t="n">
        <v>0.81010268</v>
      </c>
      <c r="O28" s="18" t="n">
        <v>0</v>
      </c>
      <c r="P28" s="20" t="n">
        <v>0</v>
      </c>
      <c r="Q28" s="18" t="s">
        <v>309</v>
      </c>
      <c r="R28" s="20" t="s">
        <v>309</v>
      </c>
      <c r="S28" s="18" t="n">
        <v>0.01437079</v>
      </c>
      <c r="T28" s="20" t="n">
        <v>0.01420501</v>
      </c>
      <c r="U28" s="18" t="n">
        <v>0.29784525</v>
      </c>
      <c r="V28" s="20" t="n">
        <v>0.07695564000000001</v>
      </c>
      <c r="W28" s="18" t="n">
        <v>0.8646480600000001</v>
      </c>
      <c r="X28" s="20" t="n">
        <v>0.13739489</v>
      </c>
    </row>
    <row r="29" spans="1:24">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n">
        <v>0</v>
      </c>
      <c r="P29" s="20" t="n">
        <v>0</v>
      </c>
      <c r="Q29" s="18" t="s">
        <v>309</v>
      </c>
      <c r="R29" s="20" t="s">
        <v>309</v>
      </c>
      <c r="S29" s="18" t="n">
        <v>100</v>
      </c>
      <c r="T29" s="20" t="n">
        <v>0</v>
      </c>
      <c r="U29" s="18" t="n">
        <v>0</v>
      </c>
      <c r="V29" s="20" t="n">
        <v>0</v>
      </c>
      <c r="W29" s="18" t="n">
        <v>0</v>
      </c>
      <c r="X29" s="20" t="n">
        <v>0</v>
      </c>
    </row>
    <row r="30" spans="1:24">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n">
        <v>0</v>
      </c>
      <c r="P30" s="20" t="n">
        <v>0</v>
      </c>
      <c r="Q30" s="18" t="s">
        <v>309</v>
      </c>
      <c r="R30" s="20" t="s">
        <v>309</v>
      </c>
      <c r="S30" s="18" t="n">
        <v>100</v>
      </c>
      <c r="T30" s="20" t="n">
        <v>0</v>
      </c>
      <c r="U30" s="18" t="n">
        <v>0</v>
      </c>
      <c r="V30" s="20" t="n">
        <v>0</v>
      </c>
      <c r="W30" s="18" t="n">
        <v>0</v>
      </c>
      <c r="X30" s="20" t="n">
        <v>0</v>
      </c>
    </row>
    <row r="31" spans="1:24">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n">
        <v>0</v>
      </c>
      <c r="P31" s="20" t="n">
        <v>0</v>
      </c>
      <c r="Q31" s="18" t="s">
        <v>309</v>
      </c>
      <c r="R31" s="20" t="s">
        <v>309</v>
      </c>
      <c r="S31" s="18" t="n">
        <v>100</v>
      </c>
      <c r="T31" s="20" t="n">
        <v>0</v>
      </c>
      <c r="U31" s="18" t="n">
        <v>0</v>
      </c>
      <c r="V31" s="20" t="n">
        <v>0</v>
      </c>
      <c r="W31" s="18" t="n">
        <v>0</v>
      </c>
      <c r="X31" s="20" t="n">
        <v>0</v>
      </c>
    </row>
    <row r="32" spans="1:24">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n">
        <v>0</v>
      </c>
      <c r="P32" s="20" t="n">
        <v>0</v>
      </c>
      <c r="Q32" s="18" t="s">
        <v>309</v>
      </c>
      <c r="R32" s="20" t="s">
        <v>309</v>
      </c>
      <c r="S32" s="18" t="n">
        <v>100</v>
      </c>
      <c r="T32" s="20" t="n">
        <v>0</v>
      </c>
      <c r="U32" s="18" t="n">
        <v>0</v>
      </c>
      <c r="V32" s="20" t="n">
        <v>0</v>
      </c>
      <c r="W32" s="18" t="n">
        <v>0</v>
      </c>
      <c r="X32" s="20" t="n">
        <v>0</v>
      </c>
    </row>
    <row r="33" spans="1:24">
      <c r="A33" s="15" t="s">
        <v>335</v>
      </c>
      <c r="B33" s="17" t="n">
        <v>7325</v>
      </c>
      <c r="C33" s="18">
        <f>(444.0/B33*100)</f>
        <v/>
      </c>
      <c r="D33" s="19" t="n">
        <v>6881</v>
      </c>
      <c r="E33" s="18" t="n">
        <v>0.15710222</v>
      </c>
      <c r="F33" s="20" t="n">
        <v>0.05728197</v>
      </c>
      <c r="G33" s="18" t="n">
        <v>0.20912897</v>
      </c>
      <c r="H33" s="20" t="n">
        <v>0.09305763</v>
      </c>
      <c r="I33" s="18" t="n">
        <v>0.89219527</v>
      </c>
      <c r="J33" s="20" t="n">
        <v>0.12534744</v>
      </c>
      <c r="K33" s="18" t="n">
        <v>8.48789857</v>
      </c>
      <c r="L33" s="20" t="n">
        <v>0.4464074</v>
      </c>
      <c r="M33" s="18" t="n">
        <v>89.29593680000001</v>
      </c>
      <c r="N33" s="20" t="n">
        <v>0.50177136</v>
      </c>
      <c r="O33" s="18" t="n">
        <v>0</v>
      </c>
      <c r="P33" s="20" t="n">
        <v>0</v>
      </c>
      <c r="Q33" s="18" t="s">
        <v>309</v>
      </c>
      <c r="R33" s="20" t="s">
        <v>309</v>
      </c>
      <c r="S33" s="18" t="n">
        <v>0</v>
      </c>
      <c r="T33" s="20" t="n">
        <v>0</v>
      </c>
      <c r="U33" s="18" t="n">
        <v>0.10354887</v>
      </c>
      <c r="V33" s="20" t="n">
        <v>0.04761941</v>
      </c>
      <c r="W33" s="18" t="n">
        <v>0.8541893</v>
      </c>
      <c r="X33" s="20" t="n">
        <v>0.12339666</v>
      </c>
    </row>
    <row r="34" spans="1:24">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n">
        <v>0</v>
      </c>
      <c r="P34" s="20" t="n">
        <v>0</v>
      </c>
      <c r="Q34" s="18" t="s">
        <v>309</v>
      </c>
      <c r="R34" s="20" t="s">
        <v>309</v>
      </c>
      <c r="S34" s="18" t="n">
        <v>100</v>
      </c>
      <c r="T34" s="20" t="n">
        <v>0</v>
      </c>
      <c r="U34" s="18" t="n">
        <v>0</v>
      </c>
      <c r="V34" s="20" t="n">
        <v>0</v>
      </c>
      <c r="W34" s="18" t="n">
        <v>0</v>
      </c>
      <c r="X34" s="20" t="n">
        <v>0</v>
      </c>
    </row>
    <row r="35" spans="1:24">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n">
        <v>0</v>
      </c>
      <c r="P35" s="20" t="n">
        <v>0</v>
      </c>
      <c r="Q35" s="18" t="s">
        <v>309</v>
      </c>
      <c r="R35" s="20" t="s">
        <v>309</v>
      </c>
      <c r="S35" s="18" t="n">
        <v>100</v>
      </c>
      <c r="T35" s="20" t="n">
        <v>0</v>
      </c>
      <c r="U35" s="18" t="n">
        <v>0</v>
      </c>
      <c r="V35" s="20" t="n">
        <v>0</v>
      </c>
      <c r="W35" s="18" t="n">
        <v>0</v>
      </c>
      <c r="X35" s="20" t="n">
        <v>0</v>
      </c>
    </row>
    <row r="36" spans="1:24">
      <c r="A36" s="15" t="s">
        <v>338</v>
      </c>
      <c r="B36" s="17" t="n">
        <v>6736</v>
      </c>
      <c r="C36" s="18">
        <f>(1983.0/B36*100)</f>
        <v/>
      </c>
      <c r="D36" s="19" t="n">
        <v>4753</v>
      </c>
      <c r="E36" s="18" t="n">
        <v>0.61525058</v>
      </c>
      <c r="F36" s="20" t="n">
        <v>0.1234554</v>
      </c>
      <c r="G36" s="18" t="n">
        <v>0.26603308</v>
      </c>
      <c r="H36" s="20" t="n">
        <v>0.09884142999999999</v>
      </c>
      <c r="I36" s="18" t="n">
        <v>2.44604276</v>
      </c>
      <c r="J36" s="20" t="n">
        <v>0.24585874</v>
      </c>
      <c r="K36" s="18" t="n">
        <v>17.25870024</v>
      </c>
      <c r="L36" s="20" t="n">
        <v>0.59510835</v>
      </c>
      <c r="M36" s="18" t="n">
        <v>77.84268828</v>
      </c>
      <c r="N36" s="20" t="n">
        <v>0.708158</v>
      </c>
      <c r="O36" s="18" t="n">
        <v>0</v>
      </c>
      <c r="P36" s="20" t="n">
        <v>0</v>
      </c>
      <c r="Q36" s="18" t="s">
        <v>309</v>
      </c>
      <c r="R36" s="20" t="s">
        <v>309</v>
      </c>
      <c r="S36" s="18" t="n">
        <v>0</v>
      </c>
      <c r="T36" s="20" t="n">
        <v>0</v>
      </c>
      <c r="U36" s="18" t="n">
        <v>0</v>
      </c>
      <c r="V36" s="20" t="n">
        <v>0</v>
      </c>
      <c r="W36" s="18" t="n">
        <v>1.57128507</v>
      </c>
      <c r="X36" s="20" t="n">
        <v>0.18835005</v>
      </c>
    </row>
    <row r="37" spans="1:24">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s">
        <v>309</v>
      </c>
      <c r="R37" s="20" t="s">
        <v>309</v>
      </c>
      <c r="S37" s="18" t="n">
        <v>100</v>
      </c>
      <c r="T37" s="20" t="n">
        <v>0</v>
      </c>
      <c r="U37" s="18" t="n">
        <v>0</v>
      </c>
      <c r="V37" s="20" t="n">
        <v>0</v>
      </c>
      <c r="W37" s="18" t="n">
        <v>0</v>
      </c>
      <c r="X37" s="20" t="n">
        <v>0</v>
      </c>
    </row>
    <row r="38" spans="1:24">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n">
        <v>0</v>
      </c>
      <c r="P38" s="20" t="n">
        <v>0</v>
      </c>
      <c r="Q38" s="18" t="s">
        <v>309</v>
      </c>
      <c r="R38" s="20" t="s">
        <v>309</v>
      </c>
      <c r="S38" s="18" t="n">
        <v>100</v>
      </c>
      <c r="T38" s="20" t="n">
        <v>0</v>
      </c>
      <c r="U38" s="18" t="n">
        <v>0</v>
      </c>
      <c r="V38" s="20" t="n">
        <v>0</v>
      </c>
      <c r="W38" s="18" t="n">
        <v>0</v>
      </c>
      <c r="X38" s="20" t="n">
        <v>0</v>
      </c>
    </row>
    <row r="39" spans="1:24">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n">
        <v>0</v>
      </c>
      <c r="P39" s="20" t="n">
        <v>0</v>
      </c>
      <c r="Q39" s="18" t="s">
        <v>309</v>
      </c>
      <c r="R39" s="20" t="s">
        <v>309</v>
      </c>
      <c r="S39" s="18" t="n">
        <v>100</v>
      </c>
      <c r="T39" s="20" t="n">
        <v>0</v>
      </c>
      <c r="U39" s="18" t="n">
        <v>0</v>
      </c>
      <c r="V39" s="20" t="n">
        <v>0</v>
      </c>
      <c r="W39" s="18" t="n">
        <v>0</v>
      </c>
      <c r="X39" s="20" t="n">
        <v>0</v>
      </c>
    </row>
    <row r="40" spans="1:24">
      <c r="A40" s="15" t="s">
        <v>342</v>
      </c>
      <c r="B40" s="17" t="n">
        <v>14157</v>
      </c>
      <c r="C40" s="18">
        <f>(1679.0/B40*100)</f>
        <v/>
      </c>
      <c r="D40" s="19" t="n">
        <v>12478</v>
      </c>
      <c r="E40" s="18" t="n">
        <v>0.00740302</v>
      </c>
      <c r="F40" s="20" t="n">
        <v>0.00396778</v>
      </c>
      <c r="G40" s="18" t="n">
        <v>0</v>
      </c>
      <c r="H40" s="20" t="n">
        <v>0</v>
      </c>
      <c r="I40" s="18" t="n">
        <v>0.04184991</v>
      </c>
      <c r="J40" s="20" t="n">
        <v>0.01227508</v>
      </c>
      <c r="K40" s="18" t="n">
        <v>0.56129745</v>
      </c>
      <c r="L40" s="20" t="n">
        <v>0.03621993</v>
      </c>
      <c r="M40" s="18" t="n">
        <v>3.23309968</v>
      </c>
      <c r="N40" s="20" t="n">
        <v>0.11617993</v>
      </c>
      <c r="O40" s="18" t="n">
        <v>0</v>
      </c>
      <c r="P40" s="20" t="n">
        <v>0</v>
      </c>
      <c r="Q40" s="18" t="s">
        <v>309</v>
      </c>
      <c r="R40" s="20" t="s">
        <v>309</v>
      </c>
      <c r="S40" s="18" t="n">
        <v>96.12960207</v>
      </c>
      <c r="T40" s="20" t="n">
        <v>0.13318888</v>
      </c>
      <c r="U40" s="18" t="n">
        <v>0</v>
      </c>
      <c r="V40" s="20" t="n">
        <v>0</v>
      </c>
      <c r="W40" s="18" t="n">
        <v>0.02674787</v>
      </c>
      <c r="X40" s="20" t="n">
        <v>0.00750211</v>
      </c>
    </row>
    <row r="41" spans="1:24">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n">
        <v>0</v>
      </c>
      <c r="P41" s="20" t="n">
        <v>0</v>
      </c>
      <c r="Q41" s="18" t="s">
        <v>309</v>
      </c>
      <c r="R41" s="20" t="s">
        <v>309</v>
      </c>
      <c r="S41" s="18" t="n">
        <v>100</v>
      </c>
      <c r="T41" s="20" t="n">
        <v>0</v>
      </c>
      <c r="U41" s="18" t="n">
        <v>0</v>
      </c>
      <c r="V41" s="20" t="n">
        <v>0</v>
      </c>
      <c r="W41" s="18" t="n">
        <v>0</v>
      </c>
      <c r="X41" s="20" t="n">
        <v>0</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n">
        <v>0</v>
      </c>
      <c r="P45" s="20" t="n">
        <v>0</v>
      </c>
      <c r="Q45" s="18" t="s">
        <v>309</v>
      </c>
      <c r="R45" s="20" t="s">
        <v>309</v>
      </c>
      <c r="S45" s="18" t="n">
        <v>100</v>
      </c>
      <c r="T45" s="20" t="n">
        <v>0</v>
      </c>
      <c r="U45" s="18" t="n">
        <v>0</v>
      </c>
      <c r="V45" s="20" t="n">
        <v>0</v>
      </c>
      <c r="W45" s="18" t="n">
        <v>0</v>
      </c>
      <c r="X45" s="20" t="n">
        <v>0</v>
      </c>
    </row>
    <row r="46" spans="1:24">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n">
        <v>0</v>
      </c>
      <c r="P46" s="20" t="n">
        <v>0</v>
      </c>
      <c r="Q46" s="18" t="s">
        <v>309</v>
      </c>
      <c r="R46" s="20" t="s">
        <v>309</v>
      </c>
      <c r="S46" s="18" t="n">
        <v>100</v>
      </c>
      <c r="T46" s="20" t="n">
        <v>0</v>
      </c>
      <c r="U46" s="18" t="n">
        <v>0</v>
      </c>
      <c r="V46" s="20" t="n">
        <v>0</v>
      </c>
      <c r="W46" s="18" t="n">
        <v>0</v>
      </c>
      <c r="X46" s="20" t="n">
        <v>0</v>
      </c>
    </row>
    <row r="47" spans="1:24">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n">
        <v>0</v>
      </c>
      <c r="P47" s="20" t="n">
        <v>0</v>
      </c>
      <c r="Q47" s="18" t="s">
        <v>309</v>
      </c>
      <c r="R47" s="20" t="s">
        <v>309</v>
      </c>
      <c r="S47" s="18" t="n">
        <v>100</v>
      </c>
      <c r="T47" s="20" t="n">
        <v>0</v>
      </c>
      <c r="U47" s="18" t="n">
        <v>0</v>
      </c>
      <c r="V47" s="20" t="n">
        <v>0</v>
      </c>
      <c r="W47" s="18" t="n">
        <v>0</v>
      </c>
      <c r="X47" s="20" t="n">
        <v>0</v>
      </c>
    </row>
    <row r="48" spans="1:24">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n">
        <v>0</v>
      </c>
      <c r="P48" s="20" t="n">
        <v>0</v>
      </c>
      <c r="Q48" s="18" t="s">
        <v>309</v>
      </c>
      <c r="R48" s="20" t="s">
        <v>309</v>
      </c>
      <c r="S48" s="18" t="n">
        <v>100</v>
      </c>
      <c r="T48" s="20" t="n">
        <v>0</v>
      </c>
      <c r="U48" s="18" t="n">
        <v>0</v>
      </c>
      <c r="V48" s="20" t="n">
        <v>0</v>
      </c>
      <c r="W48" s="18" t="n">
        <v>0</v>
      </c>
      <c r="X48" s="20" t="n">
        <v>0</v>
      </c>
    </row>
    <row r="49" spans="1:24">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n">
        <v>0</v>
      </c>
      <c r="P49" s="20" t="n">
        <v>0</v>
      </c>
      <c r="Q49" s="18" t="s">
        <v>309</v>
      </c>
      <c r="R49" s="20" t="s">
        <v>309</v>
      </c>
      <c r="S49" s="18" t="n">
        <v>100</v>
      </c>
      <c r="T49" s="20" t="n">
        <v>0</v>
      </c>
      <c r="U49" s="18" t="n">
        <v>0</v>
      </c>
      <c r="V49" s="20" t="n">
        <v>0</v>
      </c>
      <c r="W49" s="18" t="n">
        <v>0</v>
      </c>
      <c r="X49" s="20" t="n">
        <v>0</v>
      </c>
    </row>
    <row r="50" spans="1:24">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n">
        <v>0</v>
      </c>
      <c r="P50" s="20" t="n">
        <v>0</v>
      </c>
      <c r="Q50" s="18" t="s">
        <v>309</v>
      </c>
      <c r="R50" s="20" t="s">
        <v>309</v>
      </c>
      <c r="S50" s="18" t="n">
        <v>100</v>
      </c>
      <c r="T50" s="20" t="n">
        <v>0</v>
      </c>
      <c r="U50" s="18" t="n">
        <v>0</v>
      </c>
      <c r="V50" s="20" t="n">
        <v>0</v>
      </c>
      <c r="W50" s="18" t="n">
        <v>0</v>
      </c>
      <c r="X50" s="20" t="n">
        <v>0</v>
      </c>
    </row>
    <row r="51" spans="1:24">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n">
        <v>0</v>
      </c>
      <c r="P51" s="20" t="n">
        <v>0</v>
      </c>
      <c r="Q51" s="18" t="s">
        <v>309</v>
      </c>
      <c r="R51" s="20" t="s">
        <v>309</v>
      </c>
      <c r="S51" s="18" t="n">
        <v>100</v>
      </c>
      <c r="T51" s="20" t="n">
        <v>0</v>
      </c>
      <c r="U51" s="18" t="n">
        <v>0</v>
      </c>
      <c r="V51" s="20" t="n">
        <v>0</v>
      </c>
      <c r="W51" s="18" t="n">
        <v>0</v>
      </c>
      <c r="X51" s="20" t="n">
        <v>0</v>
      </c>
    </row>
    <row r="52" spans="1:24">
      <c r="A52" s="15" t="s">
        <v>354</v>
      </c>
      <c r="B52" s="17" t="n">
        <v>5809</v>
      </c>
      <c r="C52" s="18">
        <f>(396.0/B52*100)</f>
        <v/>
      </c>
      <c r="D52" s="19" t="n">
        <v>5413</v>
      </c>
      <c r="E52" s="18" t="n">
        <v>0.22830716</v>
      </c>
      <c r="F52" s="20" t="n">
        <v>0.06078387</v>
      </c>
      <c r="G52" s="18" t="n">
        <v>0.62421107</v>
      </c>
      <c r="H52" s="20" t="n">
        <v>0.11764003</v>
      </c>
      <c r="I52" s="18" t="n">
        <v>4.79816403</v>
      </c>
      <c r="J52" s="20" t="n">
        <v>0.34421846</v>
      </c>
      <c r="K52" s="18" t="n">
        <v>28.89058242</v>
      </c>
      <c r="L52" s="20" t="n">
        <v>0.70066389</v>
      </c>
      <c r="M52" s="18" t="n">
        <v>64.69719499999999</v>
      </c>
      <c r="N52" s="20" t="n">
        <v>0.70142046</v>
      </c>
      <c r="O52" s="18" t="n">
        <v>0</v>
      </c>
      <c r="P52" s="20" t="n">
        <v>0</v>
      </c>
      <c r="Q52" s="18" t="s">
        <v>309</v>
      </c>
      <c r="R52" s="20" t="s">
        <v>309</v>
      </c>
      <c r="S52" s="18" t="n">
        <v>0</v>
      </c>
      <c r="T52" s="20" t="n">
        <v>0</v>
      </c>
      <c r="U52" s="18" t="n">
        <v>0.12384692</v>
      </c>
      <c r="V52" s="20" t="n">
        <v>0.0447056</v>
      </c>
      <c r="W52" s="18" t="n">
        <v>0.6376934</v>
      </c>
      <c r="X52" s="20" t="n">
        <v>0.12215546</v>
      </c>
    </row>
    <row r="53" spans="1:24">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n">
        <v>0</v>
      </c>
      <c r="P53" s="20" t="n">
        <v>0</v>
      </c>
      <c r="Q53" s="18" t="s">
        <v>309</v>
      </c>
      <c r="R53" s="20" t="s">
        <v>309</v>
      </c>
      <c r="S53" s="18" t="n">
        <v>100</v>
      </c>
      <c r="T53" s="20" t="n">
        <v>0</v>
      </c>
      <c r="U53" s="18" t="n">
        <v>0</v>
      </c>
      <c r="V53" s="20" t="n">
        <v>0</v>
      </c>
      <c r="W53" s="18" t="n">
        <v>0</v>
      </c>
      <c r="X53" s="20" t="n">
        <v>0</v>
      </c>
    </row>
    <row r="54" spans="1:24">
      <c r="A54" s="15" t="s">
        <v>356</v>
      </c>
      <c r="B54" s="17" t="n">
        <v>4740</v>
      </c>
      <c r="C54" s="18">
        <f>(112.0/B54*100)</f>
        <v/>
      </c>
      <c r="D54" s="19" t="n">
        <v>4628</v>
      </c>
      <c r="E54" s="18" t="n">
        <v>2.36028345</v>
      </c>
      <c r="F54" s="20" t="n">
        <v>0.29047636</v>
      </c>
      <c r="G54" s="18" t="n">
        <v>2.07416841</v>
      </c>
      <c r="H54" s="20" t="n">
        <v>0.26287054</v>
      </c>
      <c r="I54" s="18" t="n">
        <v>8.093020579999999</v>
      </c>
      <c r="J54" s="20" t="n">
        <v>0.42357229</v>
      </c>
      <c r="K54" s="18" t="n">
        <v>29.60842885</v>
      </c>
      <c r="L54" s="20" t="n">
        <v>0.84156926</v>
      </c>
      <c r="M54" s="18" t="n">
        <v>54.30796746</v>
      </c>
      <c r="N54" s="20" t="n">
        <v>0.97993536</v>
      </c>
      <c r="O54" s="18" t="n">
        <v>0</v>
      </c>
      <c r="P54" s="20" t="n">
        <v>0</v>
      </c>
      <c r="Q54" s="18" t="s">
        <v>309</v>
      </c>
      <c r="R54" s="20" t="s">
        <v>309</v>
      </c>
      <c r="S54" s="18" t="n">
        <v>0</v>
      </c>
      <c r="T54" s="20" t="n">
        <v>0</v>
      </c>
      <c r="U54" s="18" t="n">
        <v>0.65779153</v>
      </c>
      <c r="V54" s="20" t="n">
        <v>0.13075012</v>
      </c>
      <c r="W54" s="18" t="n">
        <v>2.89833971</v>
      </c>
      <c r="X54" s="20" t="n">
        <v>0.30580197</v>
      </c>
    </row>
    <row r="55" spans="1:24">
      <c r="A55" s="15" t="s">
        <v>357</v>
      </c>
      <c r="B55" s="17" t="n">
        <v>5316</v>
      </c>
      <c r="C55" s="18">
        <f>(137.0/B55*100)</f>
        <v/>
      </c>
      <c r="D55" s="19" t="n">
        <v>5179</v>
      </c>
      <c r="E55" s="18" t="n">
        <v>1.20288465</v>
      </c>
      <c r="F55" s="20" t="n">
        <v>0.17616781</v>
      </c>
      <c r="G55" s="18" t="n">
        <v>0.53686315</v>
      </c>
      <c r="H55" s="20" t="n">
        <v>0.10070782</v>
      </c>
      <c r="I55" s="18" t="n">
        <v>2.34235797</v>
      </c>
      <c r="J55" s="20" t="n">
        <v>0.21607445</v>
      </c>
      <c r="K55" s="18" t="n">
        <v>12.91756013</v>
      </c>
      <c r="L55" s="20" t="n">
        <v>0.65588808</v>
      </c>
      <c r="M55" s="18" t="n">
        <v>80.29925329</v>
      </c>
      <c r="N55" s="20" t="n">
        <v>0.92066827</v>
      </c>
      <c r="O55" s="18" t="n">
        <v>0</v>
      </c>
      <c r="P55" s="20" t="n">
        <v>0</v>
      </c>
      <c r="Q55" s="18" t="s">
        <v>309</v>
      </c>
      <c r="R55" s="20" t="s">
        <v>309</v>
      </c>
      <c r="S55" s="18" t="n">
        <v>0</v>
      </c>
      <c r="T55" s="20" t="n">
        <v>0</v>
      </c>
      <c r="U55" s="18" t="n">
        <v>0.57525788</v>
      </c>
      <c r="V55" s="20" t="n">
        <v>0.09359351</v>
      </c>
      <c r="W55" s="18" t="n">
        <v>2.12582293</v>
      </c>
      <c r="X55" s="20" t="n">
        <v>0.20026633</v>
      </c>
    </row>
    <row r="56" spans="1:24">
      <c r="A56" s="15" t="s">
        <v>358</v>
      </c>
      <c r="B56" s="17" t="n">
        <v>5359</v>
      </c>
      <c r="C56" s="18">
        <f>(104.0/B56*100)</f>
        <v/>
      </c>
      <c r="D56" s="19" t="n">
        <v>5255</v>
      </c>
      <c r="E56" s="18" t="n">
        <v>0.81063418</v>
      </c>
      <c r="F56" s="20" t="n">
        <v>0.13380346</v>
      </c>
      <c r="G56" s="18" t="n">
        <v>1.27627815</v>
      </c>
      <c r="H56" s="20" t="n">
        <v>0.13863515</v>
      </c>
      <c r="I56" s="18" t="n">
        <v>5.72293841</v>
      </c>
      <c r="J56" s="20" t="n">
        <v>0.28838877</v>
      </c>
      <c r="K56" s="18" t="n">
        <v>24.87368246</v>
      </c>
      <c r="L56" s="20" t="n">
        <v>0.6344605</v>
      </c>
      <c r="M56" s="18" t="n">
        <v>66.48941875</v>
      </c>
      <c r="N56" s="20" t="n">
        <v>0.68202696</v>
      </c>
      <c r="O56" s="18" t="n">
        <v>0</v>
      </c>
      <c r="P56" s="20" t="n">
        <v>0</v>
      </c>
      <c r="Q56" s="18" t="s">
        <v>309</v>
      </c>
      <c r="R56" s="20" t="s">
        <v>309</v>
      </c>
      <c r="S56" s="18" t="n">
        <v>0</v>
      </c>
      <c r="T56" s="20" t="n">
        <v>0</v>
      </c>
      <c r="U56" s="18" t="n">
        <v>0.13401241</v>
      </c>
      <c r="V56" s="20" t="n">
        <v>0.06940033</v>
      </c>
      <c r="W56" s="18" t="n">
        <v>0.69303564</v>
      </c>
      <c r="X56" s="20" t="n">
        <v>0.13638284</v>
      </c>
    </row>
    <row r="57" spans="1:24">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n">
        <v>0</v>
      </c>
      <c r="P57" s="20" t="n">
        <v>0</v>
      </c>
      <c r="Q57" s="18" t="s">
        <v>309</v>
      </c>
      <c r="R57" s="20" t="s">
        <v>309</v>
      </c>
      <c r="S57" s="18" t="n">
        <v>100</v>
      </c>
      <c r="T57" s="20" t="n">
        <v>0</v>
      </c>
      <c r="U57" s="18" t="n">
        <v>0</v>
      </c>
      <c r="V57" s="20" t="n">
        <v>0</v>
      </c>
      <c r="W57" s="18" t="n">
        <v>0</v>
      </c>
      <c r="X57" s="20" t="n">
        <v>0</v>
      </c>
    </row>
    <row r="58" spans="1:24">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n">
        <v>0</v>
      </c>
      <c r="P58" s="20" t="n">
        <v>0</v>
      </c>
      <c r="Q58" s="18" t="s">
        <v>309</v>
      </c>
      <c r="R58" s="20" t="s">
        <v>309</v>
      </c>
      <c r="S58" s="18" t="n">
        <v>100</v>
      </c>
      <c r="T58" s="20" t="n">
        <v>0</v>
      </c>
      <c r="U58" s="18" t="n">
        <v>0</v>
      </c>
      <c r="V58" s="20" t="n">
        <v>0</v>
      </c>
      <c r="W58" s="18" t="n">
        <v>0</v>
      </c>
      <c r="X58" s="20" t="n">
        <v>0</v>
      </c>
    </row>
    <row r="59" spans="1:24">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n">
        <v>0</v>
      </c>
      <c r="P59" s="20" t="n">
        <v>0</v>
      </c>
      <c r="Q59" s="18" t="s">
        <v>309</v>
      </c>
      <c r="R59" s="20" t="s">
        <v>309</v>
      </c>
      <c r="S59" s="18" t="n">
        <v>100</v>
      </c>
      <c r="T59" s="20" t="n">
        <v>0</v>
      </c>
      <c r="U59" s="18" t="n">
        <v>0</v>
      </c>
      <c r="V59" s="20" t="n">
        <v>0</v>
      </c>
      <c r="W59" s="18" t="n">
        <v>0</v>
      </c>
      <c r="X59" s="20" t="n">
        <v>0</v>
      </c>
    </row>
    <row r="60" spans="1:24">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n">
        <v>0</v>
      </c>
      <c r="P60" s="20" t="n">
        <v>0</v>
      </c>
      <c r="Q60" s="18" t="s">
        <v>309</v>
      </c>
      <c r="R60" s="20" t="s">
        <v>309</v>
      </c>
      <c r="S60" s="18" t="n">
        <v>100</v>
      </c>
      <c r="T60" s="20" t="n">
        <v>0</v>
      </c>
      <c r="U60" s="18" t="n">
        <v>0</v>
      </c>
      <c r="V60" s="20" t="n">
        <v>0</v>
      </c>
      <c r="W60" s="18" t="n">
        <v>0</v>
      </c>
      <c r="X60" s="20" t="n">
        <v>0</v>
      </c>
    </row>
    <row r="61" spans="1:24">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n">
        <v>0</v>
      </c>
      <c r="P61" s="20" t="n">
        <v>0</v>
      </c>
      <c r="Q61" s="18" t="s">
        <v>309</v>
      </c>
      <c r="R61" s="20" t="s">
        <v>309</v>
      </c>
      <c r="S61" s="18" t="n">
        <v>100</v>
      </c>
      <c r="T61" s="20" t="n">
        <v>0</v>
      </c>
      <c r="U61" s="18" t="n">
        <v>0</v>
      </c>
      <c r="V61" s="20" t="n">
        <v>0</v>
      </c>
      <c r="W61" s="18" t="n">
        <v>0</v>
      </c>
      <c r="X61" s="20" t="n">
        <v>0</v>
      </c>
    </row>
    <row r="62" spans="1:24">
      <c r="A62" s="15" t="s">
        <v>364</v>
      </c>
      <c r="B62" s="17" t="n">
        <v>4476</v>
      </c>
      <c r="C62" s="18">
        <f>(32.0/B62*100)</f>
        <v/>
      </c>
      <c r="D62" s="19" t="n">
        <v>4444</v>
      </c>
      <c r="E62" s="18" t="n">
        <v>3.08577613</v>
      </c>
      <c r="F62" s="20" t="n">
        <v>0.28224539</v>
      </c>
      <c r="G62" s="18" t="n">
        <v>4.24856957</v>
      </c>
      <c r="H62" s="20" t="n">
        <v>0.27599607</v>
      </c>
      <c r="I62" s="18" t="n">
        <v>16.0959502</v>
      </c>
      <c r="J62" s="20" t="n">
        <v>0.50405666</v>
      </c>
      <c r="K62" s="18" t="n">
        <v>36.32270286</v>
      </c>
      <c r="L62" s="20" t="n">
        <v>0.69687991</v>
      </c>
      <c r="M62" s="18" t="n">
        <v>39.00874307</v>
      </c>
      <c r="N62" s="20" t="n">
        <v>0.63401086</v>
      </c>
      <c r="O62" s="18" t="n">
        <v>0</v>
      </c>
      <c r="P62" s="20" t="n">
        <v>0</v>
      </c>
      <c r="Q62" s="18" t="s">
        <v>309</v>
      </c>
      <c r="R62" s="20" t="s">
        <v>309</v>
      </c>
      <c r="S62" s="18" t="n">
        <v>0</v>
      </c>
      <c r="T62" s="20" t="n">
        <v>0</v>
      </c>
      <c r="U62" s="18" t="n">
        <v>0.15688432</v>
      </c>
      <c r="V62" s="20" t="n">
        <v>0.0671842</v>
      </c>
      <c r="W62" s="18" t="n">
        <v>1.08137384</v>
      </c>
      <c r="X62" s="20" t="n">
        <v>0.16855565</v>
      </c>
    </row>
    <row r="63" spans="1:24">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n">
        <v>0</v>
      </c>
      <c r="P63" s="20" t="n">
        <v>0</v>
      </c>
      <c r="Q63" s="18" t="s">
        <v>309</v>
      </c>
      <c r="R63" s="20" t="s">
        <v>309</v>
      </c>
      <c r="S63" s="18" t="n">
        <v>100</v>
      </c>
      <c r="T63" s="20" t="n">
        <v>0</v>
      </c>
      <c r="U63" s="18" t="n">
        <v>0</v>
      </c>
      <c r="V63" s="20" t="n">
        <v>0</v>
      </c>
      <c r="W63" s="18" t="n">
        <v>0</v>
      </c>
      <c r="X63" s="20" t="n">
        <v>0</v>
      </c>
    </row>
    <row r="64" spans="1:24">
      <c r="A64" s="15" t="s">
        <v>366</v>
      </c>
      <c r="B64" s="17" t="n">
        <v>3634</v>
      </c>
      <c r="C64" s="18">
        <f>(431.0/B64*100)</f>
        <v/>
      </c>
      <c r="D64" s="19" t="n">
        <v>3203</v>
      </c>
      <c r="E64" s="18" t="n">
        <v>0.82697592</v>
      </c>
      <c r="F64" s="20" t="n">
        <v>0.15548189</v>
      </c>
      <c r="G64" s="18" t="n">
        <v>0.73150633</v>
      </c>
      <c r="H64" s="20" t="n">
        <v>0.15252792</v>
      </c>
      <c r="I64" s="18" t="n">
        <v>2.74686323</v>
      </c>
      <c r="J64" s="20" t="n">
        <v>0.27666406</v>
      </c>
      <c r="K64" s="18" t="n">
        <v>21.06136043</v>
      </c>
      <c r="L64" s="20" t="n">
        <v>0.70656927</v>
      </c>
      <c r="M64" s="18" t="n">
        <v>72.84058086</v>
      </c>
      <c r="N64" s="20" t="n">
        <v>0.72506372</v>
      </c>
      <c r="O64" s="18" t="n">
        <v>0</v>
      </c>
      <c r="P64" s="20" t="n">
        <v>0</v>
      </c>
      <c r="Q64" s="18" t="s">
        <v>309</v>
      </c>
      <c r="R64" s="20" t="s">
        <v>309</v>
      </c>
      <c r="S64" s="18" t="n">
        <v>0</v>
      </c>
      <c r="T64" s="20" t="n">
        <v>0</v>
      </c>
      <c r="U64" s="18" t="n">
        <v>0.0586358</v>
      </c>
      <c r="V64" s="20" t="n">
        <v>0.04155503</v>
      </c>
      <c r="W64" s="18" t="n">
        <v>1.73407743</v>
      </c>
      <c r="X64" s="20" t="n">
        <v>0.23753315</v>
      </c>
    </row>
    <row r="65" spans="1:24">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n">
        <v>0</v>
      </c>
      <c r="P65" s="20" t="n">
        <v>0</v>
      </c>
      <c r="Q65" s="18" t="s">
        <v>309</v>
      </c>
      <c r="R65" s="20" t="s">
        <v>309</v>
      </c>
      <c r="S65" s="18" t="n">
        <v>100</v>
      </c>
      <c r="T65" s="20" t="n">
        <v>0</v>
      </c>
      <c r="U65" s="18" t="n">
        <v>0</v>
      </c>
      <c r="V65" s="20" t="n">
        <v>0</v>
      </c>
      <c r="W65" s="18" t="n">
        <v>0</v>
      </c>
      <c r="X65" s="20" t="n">
        <v>0</v>
      </c>
    </row>
    <row r="66" spans="1:24">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n">
        <v>0</v>
      </c>
      <c r="P66" s="20" t="n">
        <v>0</v>
      </c>
      <c r="Q66" s="18" t="s">
        <v>309</v>
      </c>
      <c r="R66" s="20" t="s">
        <v>309</v>
      </c>
      <c r="S66" s="18" t="n">
        <v>100</v>
      </c>
      <c r="T66" s="20" t="n">
        <v>0</v>
      </c>
      <c r="U66" s="18" t="n">
        <v>0</v>
      </c>
      <c r="V66" s="20" t="n">
        <v>0</v>
      </c>
      <c r="W66" s="18" t="n">
        <v>0</v>
      </c>
      <c r="X66" s="20" t="n">
        <v>0</v>
      </c>
    </row>
    <row r="67" spans="1:24">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n">
        <v>0</v>
      </c>
      <c r="P67" s="20" t="n">
        <v>0</v>
      </c>
      <c r="Q67" s="18" t="s">
        <v>309</v>
      </c>
      <c r="R67" s="20" t="s">
        <v>309</v>
      </c>
      <c r="S67" s="18" t="n">
        <v>100</v>
      </c>
      <c r="T67" s="20" t="n">
        <v>0</v>
      </c>
      <c r="U67" s="18" t="n">
        <v>0</v>
      </c>
      <c r="V67" s="20" t="n">
        <v>0</v>
      </c>
      <c r="W67" s="18" t="n">
        <v>0</v>
      </c>
      <c r="X67" s="20" t="n">
        <v>0</v>
      </c>
    </row>
    <row r="68" spans="1:24">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n">
        <v>0</v>
      </c>
      <c r="P68" s="20" t="n">
        <v>0</v>
      </c>
      <c r="Q68" s="18" t="s">
        <v>309</v>
      </c>
      <c r="R68" s="20" t="s">
        <v>309</v>
      </c>
      <c r="S68" s="18" t="n">
        <v>100</v>
      </c>
      <c r="T68" s="20" t="n">
        <v>0</v>
      </c>
      <c r="U68" s="18" t="n">
        <v>0</v>
      </c>
      <c r="V68" s="20" t="n">
        <v>0</v>
      </c>
      <c r="W68" s="18" t="n">
        <v>0</v>
      </c>
      <c r="X68" s="20" t="n">
        <v>0</v>
      </c>
    </row>
    <row r="69" spans="1:24">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n">
        <v>0</v>
      </c>
      <c r="P69" s="20" t="n">
        <v>0</v>
      </c>
      <c r="Q69" s="18" t="s">
        <v>309</v>
      </c>
      <c r="R69" s="20" t="s">
        <v>309</v>
      </c>
      <c r="S69" s="18" t="n">
        <v>100</v>
      </c>
      <c r="T69" s="20" t="n">
        <v>0</v>
      </c>
      <c r="U69" s="18" t="n">
        <v>0</v>
      </c>
      <c r="V69" s="20" t="n">
        <v>0</v>
      </c>
      <c r="W69" s="18" t="n">
        <v>0</v>
      </c>
      <c r="X69" s="20" t="n">
        <v>0</v>
      </c>
    </row>
    <row r="70" spans="1:24">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n">
        <v>0</v>
      </c>
      <c r="P70" s="20" t="n">
        <v>0</v>
      </c>
      <c r="Q70" s="18" t="s">
        <v>309</v>
      </c>
      <c r="R70" s="20" t="s">
        <v>309</v>
      </c>
      <c r="S70" s="18" t="n">
        <v>100</v>
      </c>
      <c r="T70" s="20" t="n">
        <v>0</v>
      </c>
      <c r="U70" s="18" t="n">
        <v>0</v>
      </c>
      <c r="V70" s="20" t="n">
        <v>0</v>
      </c>
      <c r="W70" s="18" t="n">
        <v>0</v>
      </c>
      <c r="X70" s="20" t="n">
        <v>0</v>
      </c>
    </row>
    <row r="71" spans="1:24">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n">
        <v>0</v>
      </c>
      <c r="P71" s="20" t="n">
        <v>0</v>
      </c>
      <c r="Q71" s="18" t="s">
        <v>309</v>
      </c>
      <c r="R71" s="20" t="s">
        <v>309</v>
      </c>
      <c r="S71" s="18" t="n">
        <v>100</v>
      </c>
      <c r="T71" s="20" t="n">
        <v>0</v>
      </c>
      <c r="U71" s="18" t="n">
        <v>0</v>
      </c>
      <c r="V71" s="20" t="n">
        <v>0</v>
      </c>
      <c r="W71" s="18" t="n">
        <v>0</v>
      </c>
      <c r="X71" s="20" t="n">
        <v>0</v>
      </c>
    </row>
    <row r="72" spans="1:24">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n">
        <v>0</v>
      </c>
      <c r="P72" s="20" t="n">
        <v>0</v>
      </c>
      <c r="Q72" s="18" t="s">
        <v>309</v>
      </c>
      <c r="R72" s="20" t="s">
        <v>309</v>
      </c>
      <c r="S72" s="18" t="n">
        <v>100</v>
      </c>
      <c r="T72" s="20" t="n">
        <v>0</v>
      </c>
      <c r="U72" s="18" t="n">
        <v>0</v>
      </c>
      <c r="V72" s="20" t="n">
        <v>0</v>
      </c>
      <c r="W72" s="18" t="n">
        <v>0</v>
      </c>
      <c r="X72" s="20" t="n">
        <v>0</v>
      </c>
    </row>
    <row r="73" spans="1:24">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n">
        <v>0</v>
      </c>
      <c r="P73" s="20" t="n">
        <v>0</v>
      </c>
      <c r="Q73" s="18" t="s">
        <v>309</v>
      </c>
      <c r="R73" s="20" t="s">
        <v>309</v>
      </c>
      <c r="S73" s="18" t="n">
        <v>100</v>
      </c>
      <c r="T73" s="20" t="n">
        <v>0</v>
      </c>
      <c r="U73" s="18" t="n">
        <v>0</v>
      </c>
      <c r="V73" s="20" t="n">
        <v>0</v>
      </c>
      <c r="W73" s="18" t="n">
        <v>0</v>
      </c>
      <c r="X73" s="20" t="n">
        <v>0</v>
      </c>
    </row>
    <row r="74" spans="1:24">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n">
        <v>0</v>
      </c>
      <c r="P74" s="20" t="n">
        <v>0</v>
      </c>
      <c r="Q74" s="18" t="s">
        <v>309</v>
      </c>
      <c r="R74" s="20" t="s">
        <v>309</v>
      </c>
      <c r="S74" s="18" t="n">
        <v>100</v>
      </c>
      <c r="T74" s="20" t="n">
        <v>0</v>
      </c>
      <c r="U74" s="18" t="n">
        <v>0</v>
      </c>
      <c r="V74" s="20" t="n">
        <v>0</v>
      </c>
      <c r="W74" s="18" t="n">
        <v>0</v>
      </c>
      <c r="X74" s="20" t="n">
        <v>0</v>
      </c>
    </row>
    <row r="75" spans="1:24">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n">
        <v>0</v>
      </c>
      <c r="P75" s="20" t="n">
        <v>0</v>
      </c>
      <c r="Q75" s="18" t="s">
        <v>309</v>
      </c>
      <c r="R75" s="20" t="s">
        <v>309</v>
      </c>
      <c r="S75" s="18" t="n">
        <v>100</v>
      </c>
      <c r="T75" s="20" t="n">
        <v>0</v>
      </c>
      <c r="U75" s="18" t="n">
        <v>0</v>
      </c>
      <c r="V75" s="20" t="n">
        <v>0</v>
      </c>
      <c r="W75" s="18" t="n">
        <v>0</v>
      </c>
      <c r="X75" s="20" t="n">
        <v>0</v>
      </c>
    </row>
    <row r="76" spans="1:24">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n">
        <v>0</v>
      </c>
      <c r="P76" s="20" t="n">
        <v>0</v>
      </c>
      <c r="Q76" s="18" t="s">
        <v>309</v>
      </c>
      <c r="R76" s="20" t="s">
        <v>309</v>
      </c>
      <c r="S76" s="18" t="n">
        <v>100</v>
      </c>
      <c r="T76" s="20" t="n">
        <v>0</v>
      </c>
      <c r="U76" s="18" t="n">
        <v>0</v>
      </c>
      <c r="V76" s="20" t="n">
        <v>0</v>
      </c>
      <c r="W76" s="18" t="n">
        <v>0</v>
      </c>
      <c r="X76" s="20" t="n">
        <v>0</v>
      </c>
    </row>
    <row r="77" spans="1:24">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n">
        <v>0</v>
      </c>
      <c r="P77" s="20" t="n">
        <v>0</v>
      </c>
      <c r="Q77" s="18" t="s">
        <v>309</v>
      </c>
      <c r="R77" s="20" t="s">
        <v>309</v>
      </c>
      <c r="S77" s="18" t="n">
        <v>100</v>
      </c>
      <c r="T77" s="20" t="n">
        <v>0</v>
      </c>
      <c r="U77" s="18" t="n">
        <v>0</v>
      </c>
      <c r="V77" s="20" t="n">
        <v>0</v>
      </c>
      <c r="W77" s="18" t="n">
        <v>0</v>
      </c>
      <c r="X77" s="20" t="n">
        <v>0</v>
      </c>
    </row>
    <row r="78" spans="1:24">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n">
        <v>0</v>
      </c>
      <c r="P78" s="20" t="n">
        <v>0</v>
      </c>
      <c r="Q78" s="18" t="s">
        <v>309</v>
      </c>
      <c r="R78" s="20" t="s">
        <v>309</v>
      </c>
      <c r="S78" s="18" t="n">
        <v>100</v>
      </c>
      <c r="T78" s="20" t="n">
        <v>0</v>
      </c>
      <c r="U78" s="18" t="n">
        <v>0</v>
      </c>
      <c r="V78" s="20" t="n">
        <v>0</v>
      </c>
      <c r="W78" s="18" t="n">
        <v>0</v>
      </c>
      <c r="X78" s="20" t="n">
        <v>0</v>
      </c>
    </row>
    <row customHeight="1" ht="25" r="79" spans="1:24">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n">
        <v>0</v>
      </c>
      <c r="P79" s="20" t="n">
        <v>0</v>
      </c>
      <c r="Q79" s="18" t="s">
        <v>309</v>
      </c>
      <c r="R79" s="20" t="s">
        <v>309</v>
      </c>
      <c r="S79" s="18" t="n">
        <v>100</v>
      </c>
      <c r="T79" s="20" t="n">
        <v>0</v>
      </c>
      <c r="U79" s="18" t="n">
        <v>0</v>
      </c>
      <c r="V79" s="20" t="n">
        <v>0</v>
      </c>
      <c r="W79" s="18" t="n">
        <v>0</v>
      </c>
      <c r="X79" s="20" t="n">
        <v>0</v>
      </c>
    </row>
    <row r="80" spans="1:24">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n">
        <v>0</v>
      </c>
      <c r="P80" s="20" t="n">
        <v>0</v>
      </c>
      <c r="Q80" s="18" t="s">
        <v>309</v>
      </c>
      <c r="R80" s="20" t="s">
        <v>309</v>
      </c>
      <c r="S80" s="18" t="n">
        <v>100</v>
      </c>
      <c r="T80" s="20" t="n">
        <v>0</v>
      </c>
      <c r="U80" s="18" t="n">
        <v>0</v>
      </c>
      <c r="V80" s="20" t="n">
        <v>0</v>
      </c>
      <c r="W80" s="18" t="n">
        <v>0</v>
      </c>
      <c r="X80" s="20" t="n">
        <v>0</v>
      </c>
    </row>
    <row r="81" spans="1:24">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n">
        <v>0</v>
      </c>
      <c r="P81" s="20" t="n">
        <v>0</v>
      </c>
      <c r="Q81" s="18" t="s">
        <v>309</v>
      </c>
      <c r="R81" s="20" t="s">
        <v>309</v>
      </c>
      <c r="S81" s="18" t="n">
        <v>100</v>
      </c>
      <c r="T81" s="20" t="n">
        <v>0</v>
      </c>
      <c r="U81" s="18" t="n">
        <v>0</v>
      </c>
      <c r="V81" s="20" t="n">
        <v>0</v>
      </c>
      <c r="W81" s="18" t="n">
        <v>0</v>
      </c>
      <c r="X81" s="20" t="n">
        <v>0</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422</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s">
        <v>309</v>
      </c>
      <c r="R7" s="20" t="s">
        <v>309</v>
      </c>
      <c r="S7" s="18" t="n">
        <v>100</v>
      </c>
      <c r="T7" s="20" t="n">
        <v>0</v>
      </c>
      <c r="U7" s="18" t="n">
        <v>0</v>
      </c>
      <c r="V7" s="20" t="n">
        <v>0</v>
      </c>
      <c r="W7" s="18" t="n">
        <v>0</v>
      </c>
      <c r="X7" s="20" t="n">
        <v>0</v>
      </c>
    </row>
    <row r="8" spans="1:24">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n">
        <v>0</v>
      </c>
      <c r="P8" s="20" t="n">
        <v>0</v>
      </c>
      <c r="Q8" s="18" t="s">
        <v>309</v>
      </c>
      <c r="R8" s="20" t="s">
        <v>309</v>
      </c>
      <c r="S8" s="18" t="n">
        <v>100</v>
      </c>
      <c r="T8" s="20" t="n">
        <v>0</v>
      </c>
      <c r="U8" s="18" t="n">
        <v>0</v>
      </c>
      <c r="V8" s="20" t="n">
        <v>0</v>
      </c>
      <c r="W8" s="18" t="n">
        <v>0</v>
      </c>
      <c r="X8" s="20" t="n">
        <v>0</v>
      </c>
    </row>
    <row r="9" spans="1:24">
      <c r="A9" s="15" t="s">
        <v>311</v>
      </c>
      <c r="B9" s="17" t="n">
        <v>9651</v>
      </c>
      <c r="C9" s="18">
        <f>(4913.0/B9*100)</f>
        <v/>
      </c>
      <c r="D9" s="19" t="n">
        <v>4738</v>
      </c>
      <c r="E9" s="18" t="n">
        <v>43.18387568</v>
      </c>
      <c r="F9" s="20" t="n">
        <v>0.76244956</v>
      </c>
      <c r="G9" s="18" t="n">
        <v>16.89030524</v>
      </c>
      <c r="H9" s="20" t="n">
        <v>0.63107731</v>
      </c>
      <c r="I9" s="18" t="n">
        <v>20.50422905</v>
      </c>
      <c r="J9" s="20" t="n">
        <v>0.5463068800000001</v>
      </c>
      <c r="K9" s="18" t="n">
        <v>12.82820219</v>
      </c>
      <c r="L9" s="20" t="n">
        <v>0.5815740700000001</v>
      </c>
      <c r="M9" s="18" t="n">
        <v>4.89681363</v>
      </c>
      <c r="N9" s="20" t="n">
        <v>0.35284074</v>
      </c>
      <c r="O9" s="18" t="n">
        <v>0</v>
      </c>
      <c r="P9" s="20" t="n">
        <v>0</v>
      </c>
      <c r="Q9" s="18" t="s">
        <v>309</v>
      </c>
      <c r="R9" s="20" t="s">
        <v>309</v>
      </c>
      <c r="S9" s="18" t="n">
        <v>0</v>
      </c>
      <c r="T9" s="20" t="n">
        <v>0</v>
      </c>
      <c r="U9" s="18" t="n">
        <v>0.20195814</v>
      </c>
      <c r="V9" s="20" t="n">
        <v>0.06370982</v>
      </c>
      <c r="W9" s="18" t="n">
        <v>1.49461607</v>
      </c>
      <c r="X9" s="20" t="n">
        <v>0.15560095</v>
      </c>
    </row>
    <row r="10" spans="1:24">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n">
        <v>0</v>
      </c>
      <c r="P10" s="20" t="n">
        <v>0</v>
      </c>
      <c r="Q10" s="18" t="s">
        <v>309</v>
      </c>
      <c r="R10" s="20" t="s">
        <v>309</v>
      </c>
      <c r="S10" s="18" t="n">
        <v>100</v>
      </c>
      <c r="T10" s="20" t="n">
        <v>0</v>
      </c>
      <c r="U10" s="18" t="n">
        <v>0</v>
      </c>
      <c r="V10" s="20" t="n">
        <v>0</v>
      </c>
      <c r="W10" s="18" t="n">
        <v>0</v>
      </c>
      <c r="X10" s="20" t="n">
        <v>0</v>
      </c>
    </row>
    <row r="11" spans="1:24">
      <c r="A11" s="15" t="s">
        <v>313</v>
      </c>
      <c r="B11" s="17" t="n">
        <v>7053</v>
      </c>
      <c r="C11" s="18">
        <f>(462.0/B11*100)</f>
        <v/>
      </c>
      <c r="D11" s="19" t="n">
        <v>6591</v>
      </c>
      <c r="E11" s="18" t="n">
        <v>28.4900382</v>
      </c>
      <c r="F11" s="20" t="n">
        <v>0.66277305</v>
      </c>
      <c r="G11" s="18" t="n">
        <v>9.58177308</v>
      </c>
      <c r="H11" s="20" t="n">
        <v>0.47376637</v>
      </c>
      <c r="I11" s="18" t="n">
        <v>20.89245217</v>
      </c>
      <c r="J11" s="20" t="n">
        <v>0.6710632</v>
      </c>
      <c r="K11" s="18" t="n">
        <v>24.20080944</v>
      </c>
      <c r="L11" s="20" t="n">
        <v>0.6728686</v>
      </c>
      <c r="M11" s="18" t="n">
        <v>14.81036961</v>
      </c>
      <c r="N11" s="20" t="n">
        <v>0.57234142</v>
      </c>
      <c r="O11" s="18" t="n">
        <v>0</v>
      </c>
      <c r="P11" s="20" t="n">
        <v>0</v>
      </c>
      <c r="Q11" s="18" t="s">
        <v>309</v>
      </c>
      <c r="R11" s="20" t="s">
        <v>309</v>
      </c>
      <c r="S11" s="18" t="n">
        <v>0</v>
      </c>
      <c r="T11" s="20" t="n">
        <v>0</v>
      </c>
      <c r="U11" s="18" t="n">
        <v>0.25042718</v>
      </c>
      <c r="V11" s="20" t="n">
        <v>0.07663323</v>
      </c>
      <c r="W11" s="18" t="n">
        <v>1.77413031</v>
      </c>
      <c r="X11" s="20" t="n">
        <v>0.18391696</v>
      </c>
    </row>
    <row r="12" spans="1:24">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n">
        <v>0</v>
      </c>
      <c r="P12" s="20" t="n">
        <v>0</v>
      </c>
      <c r="Q12" s="18" t="s">
        <v>309</v>
      </c>
      <c r="R12" s="20" t="s">
        <v>309</v>
      </c>
      <c r="S12" s="18" t="n">
        <v>100</v>
      </c>
      <c r="T12" s="20" t="n">
        <v>0</v>
      </c>
      <c r="U12" s="18" t="n">
        <v>0</v>
      </c>
      <c r="V12" s="20" t="n">
        <v>0</v>
      </c>
      <c r="W12" s="18" t="n">
        <v>0</v>
      </c>
      <c r="X12" s="20" t="n">
        <v>0</v>
      </c>
    </row>
    <row r="13" spans="1:24">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n">
        <v>0</v>
      </c>
      <c r="P13" s="20" t="n">
        <v>0</v>
      </c>
      <c r="Q13" s="18" t="s">
        <v>309</v>
      </c>
      <c r="R13" s="20" t="s">
        <v>309</v>
      </c>
      <c r="S13" s="18" t="n">
        <v>100</v>
      </c>
      <c r="T13" s="20" t="n">
        <v>0</v>
      </c>
      <c r="U13" s="18" t="n">
        <v>0</v>
      </c>
      <c r="V13" s="20" t="n">
        <v>0</v>
      </c>
      <c r="W13" s="18" t="n">
        <v>0</v>
      </c>
      <c r="X13" s="20" t="n">
        <v>0</v>
      </c>
    </row>
    <row r="14" spans="1:24">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n">
        <v>0</v>
      </c>
      <c r="P14" s="20" t="n">
        <v>0</v>
      </c>
      <c r="Q14" s="18" t="s">
        <v>309</v>
      </c>
      <c r="R14" s="20" t="s">
        <v>309</v>
      </c>
      <c r="S14" s="18" t="n">
        <v>100</v>
      </c>
      <c r="T14" s="20" t="n">
        <v>0</v>
      </c>
      <c r="U14" s="18" t="n">
        <v>0</v>
      </c>
      <c r="V14" s="20" t="n">
        <v>0</v>
      </c>
      <c r="W14" s="18" t="n">
        <v>0</v>
      </c>
      <c r="X14" s="20" t="n">
        <v>0</v>
      </c>
    </row>
    <row r="15" spans="1:24">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n">
        <v>0</v>
      </c>
      <c r="P15" s="20" t="n">
        <v>0</v>
      </c>
      <c r="Q15" s="18" t="s">
        <v>309</v>
      </c>
      <c r="R15" s="20" t="s">
        <v>309</v>
      </c>
      <c r="S15" s="18" t="n">
        <v>100</v>
      </c>
      <c r="T15" s="20" t="n">
        <v>0</v>
      </c>
      <c r="U15" s="18" t="n">
        <v>0</v>
      </c>
      <c r="V15" s="20" t="n">
        <v>0</v>
      </c>
      <c r="W15" s="18" t="n">
        <v>0</v>
      </c>
      <c r="X15" s="20" t="n">
        <v>0</v>
      </c>
    </row>
    <row r="16" spans="1:24">
      <c r="A16" s="15" t="s">
        <v>318</v>
      </c>
      <c r="B16" s="17" t="n">
        <v>6108</v>
      </c>
      <c r="C16" s="18">
        <f>(750.0/B16*100)</f>
        <v/>
      </c>
      <c r="D16" s="19" t="n">
        <v>5358</v>
      </c>
      <c r="E16" s="18" t="n">
        <v>37.42916514</v>
      </c>
      <c r="F16" s="20" t="n">
        <v>0.76276329</v>
      </c>
      <c r="G16" s="18" t="n">
        <v>13.82133197</v>
      </c>
      <c r="H16" s="20" t="n">
        <v>0.56665385</v>
      </c>
      <c r="I16" s="18" t="n">
        <v>23.01700417</v>
      </c>
      <c r="J16" s="20" t="n">
        <v>0.5963273100000001</v>
      </c>
      <c r="K16" s="18" t="n">
        <v>16.72636363</v>
      </c>
      <c r="L16" s="20" t="n">
        <v>0.48076893</v>
      </c>
      <c r="M16" s="18" t="n">
        <v>7.83933154</v>
      </c>
      <c r="N16" s="20" t="n">
        <v>0.35373864</v>
      </c>
      <c r="O16" s="18" t="n">
        <v>0</v>
      </c>
      <c r="P16" s="20" t="n">
        <v>0</v>
      </c>
      <c r="Q16" s="18" t="s">
        <v>309</v>
      </c>
      <c r="R16" s="20" t="s">
        <v>309</v>
      </c>
      <c r="S16" s="18" t="n">
        <v>0</v>
      </c>
      <c r="T16" s="20" t="n">
        <v>0</v>
      </c>
      <c r="U16" s="18" t="n">
        <v>0.13632437</v>
      </c>
      <c r="V16" s="20" t="n">
        <v>0.04577815</v>
      </c>
      <c r="W16" s="18" t="n">
        <v>1.03047919</v>
      </c>
      <c r="X16" s="20" t="n">
        <v>0.14087698</v>
      </c>
    </row>
    <row r="17" spans="1:24">
      <c r="A17" s="15" t="s">
        <v>319</v>
      </c>
      <c r="B17" s="17" t="n">
        <v>6504</v>
      </c>
      <c r="C17" s="18">
        <f>(3097.0/B17*100)</f>
        <v/>
      </c>
      <c r="D17" s="19" t="n">
        <v>3407</v>
      </c>
      <c r="E17" s="18" t="n">
        <v>29.54347005</v>
      </c>
      <c r="F17" s="20" t="n">
        <v>0.86642233</v>
      </c>
      <c r="G17" s="18" t="n">
        <v>18.09242662</v>
      </c>
      <c r="H17" s="20" t="n">
        <v>0.56500492</v>
      </c>
      <c r="I17" s="18" t="n">
        <v>28.81019035</v>
      </c>
      <c r="J17" s="20" t="n">
        <v>0.8990373699999999</v>
      </c>
      <c r="K17" s="18" t="n">
        <v>16.97930783</v>
      </c>
      <c r="L17" s="20" t="n">
        <v>0.75259288</v>
      </c>
      <c r="M17" s="18" t="n">
        <v>4.63441372</v>
      </c>
      <c r="N17" s="20" t="n">
        <v>0.36300382</v>
      </c>
      <c r="O17" s="18" t="n">
        <v>0</v>
      </c>
      <c r="P17" s="20" t="n">
        <v>0</v>
      </c>
      <c r="Q17" s="18" t="s">
        <v>309</v>
      </c>
      <c r="R17" s="20" t="s">
        <v>309</v>
      </c>
      <c r="S17" s="18" t="n">
        <v>0</v>
      </c>
      <c r="T17" s="20" t="n">
        <v>0</v>
      </c>
      <c r="U17" s="18" t="n">
        <v>0.04971181</v>
      </c>
      <c r="V17" s="20" t="n">
        <v>0.03471682</v>
      </c>
      <c r="W17" s="18" t="n">
        <v>1.89047961</v>
      </c>
      <c r="X17" s="20" t="n">
        <v>0.25682406</v>
      </c>
    </row>
    <row r="18" spans="1:24">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n">
        <v>0</v>
      </c>
      <c r="P18" s="20" t="n">
        <v>0</v>
      </c>
      <c r="Q18" s="18" t="s">
        <v>309</v>
      </c>
      <c r="R18" s="20" t="s">
        <v>309</v>
      </c>
      <c r="S18" s="18" t="n">
        <v>100</v>
      </c>
      <c r="T18" s="20" t="n">
        <v>0</v>
      </c>
      <c r="U18" s="18" t="n">
        <v>0</v>
      </c>
      <c r="V18" s="20" t="n">
        <v>0</v>
      </c>
      <c r="W18" s="18" t="n">
        <v>0</v>
      </c>
      <c r="X18" s="20" t="n">
        <v>0</v>
      </c>
    </row>
    <row r="19" spans="1:24">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n">
        <v>0</v>
      </c>
      <c r="P19" s="20" t="n">
        <v>0</v>
      </c>
      <c r="Q19" s="18" t="s">
        <v>309</v>
      </c>
      <c r="R19" s="20" t="s">
        <v>309</v>
      </c>
      <c r="S19" s="18" t="n">
        <v>100</v>
      </c>
      <c r="T19" s="20" t="n">
        <v>0</v>
      </c>
      <c r="U19" s="18" t="n">
        <v>0</v>
      </c>
      <c r="V19" s="20" t="n">
        <v>0</v>
      </c>
      <c r="W19" s="18" t="n">
        <v>0</v>
      </c>
      <c r="X19" s="20" t="n">
        <v>0</v>
      </c>
    </row>
    <row r="20" spans="1:24">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n">
        <v>0</v>
      </c>
      <c r="P20" s="20" t="n">
        <v>0</v>
      </c>
      <c r="Q20" s="18" t="s">
        <v>309</v>
      </c>
      <c r="R20" s="20" t="s">
        <v>309</v>
      </c>
      <c r="S20" s="18" t="n">
        <v>100</v>
      </c>
      <c r="T20" s="20" t="n">
        <v>0</v>
      </c>
      <c r="U20" s="18" t="n">
        <v>0</v>
      </c>
      <c r="V20" s="20" t="n">
        <v>0</v>
      </c>
      <c r="W20" s="18" t="n">
        <v>0</v>
      </c>
      <c r="X20" s="20" t="n">
        <v>0</v>
      </c>
    </row>
    <row r="21" spans="1:24">
      <c r="A21" s="15" t="s">
        <v>323</v>
      </c>
      <c r="B21" s="17" t="n">
        <v>5741</v>
      </c>
      <c r="C21" s="18">
        <f>(621.0/B21*100)</f>
        <v/>
      </c>
      <c r="D21" s="19" t="n">
        <v>5120</v>
      </c>
      <c r="E21" s="18" t="n">
        <v>43.52631608</v>
      </c>
      <c r="F21" s="20" t="n">
        <v>0.68614067</v>
      </c>
      <c r="G21" s="18" t="n">
        <v>14.07172106</v>
      </c>
      <c r="H21" s="20" t="n">
        <v>0.432035</v>
      </c>
      <c r="I21" s="18" t="n">
        <v>20.58915774</v>
      </c>
      <c r="J21" s="20" t="n">
        <v>0.53557171</v>
      </c>
      <c r="K21" s="18" t="n">
        <v>14.81519693</v>
      </c>
      <c r="L21" s="20" t="n">
        <v>0.47467486</v>
      </c>
      <c r="M21" s="18" t="n">
        <v>5.773596</v>
      </c>
      <c r="N21" s="20" t="n">
        <v>0.30679394</v>
      </c>
      <c r="O21" s="18" t="n">
        <v>0</v>
      </c>
      <c r="P21" s="20" t="n">
        <v>0</v>
      </c>
      <c r="Q21" s="18" t="s">
        <v>309</v>
      </c>
      <c r="R21" s="20" t="s">
        <v>309</v>
      </c>
      <c r="S21" s="18" t="n">
        <v>0</v>
      </c>
      <c r="T21" s="20" t="n">
        <v>0</v>
      </c>
      <c r="U21" s="18" t="n">
        <v>0.07843899</v>
      </c>
      <c r="V21" s="20" t="n">
        <v>0.03762493</v>
      </c>
      <c r="W21" s="18" t="n">
        <v>1.1455732</v>
      </c>
      <c r="X21" s="20" t="n">
        <v>0.19109225</v>
      </c>
    </row>
    <row r="22" spans="1:24">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n">
        <v>0</v>
      </c>
      <c r="P22" s="20" t="n">
        <v>0</v>
      </c>
      <c r="Q22" s="18" t="s">
        <v>309</v>
      </c>
      <c r="R22" s="20" t="s">
        <v>309</v>
      </c>
      <c r="S22" s="18" t="n">
        <v>100</v>
      </c>
      <c r="T22" s="20" t="n">
        <v>0</v>
      </c>
      <c r="U22" s="18" t="n">
        <v>0</v>
      </c>
      <c r="V22" s="20" t="n">
        <v>0</v>
      </c>
      <c r="W22" s="18" t="n">
        <v>0</v>
      </c>
      <c r="X22" s="20" t="n">
        <v>0</v>
      </c>
    </row>
    <row r="23" spans="1:24">
      <c r="A23" s="15" t="s">
        <v>325</v>
      </c>
      <c r="B23" s="17" t="n">
        <v>11583</v>
      </c>
      <c r="C23" s="18">
        <f>(2409.0/B23*100)</f>
        <v/>
      </c>
      <c r="D23" s="19" t="n">
        <v>9174</v>
      </c>
      <c r="E23" s="18" t="n">
        <v>48.24032646</v>
      </c>
      <c r="F23" s="20" t="n">
        <v>0.83859611</v>
      </c>
      <c r="G23" s="18" t="n">
        <v>8.566151509999999</v>
      </c>
      <c r="H23" s="20" t="n">
        <v>0.37436296</v>
      </c>
      <c r="I23" s="18" t="n">
        <v>15.30944655</v>
      </c>
      <c r="J23" s="20" t="n">
        <v>0.50024251</v>
      </c>
      <c r="K23" s="18" t="n">
        <v>18.35179703</v>
      </c>
      <c r="L23" s="20" t="n">
        <v>0.57331014</v>
      </c>
      <c r="M23" s="18" t="n">
        <v>7.0452271</v>
      </c>
      <c r="N23" s="20" t="n">
        <v>0.30874218</v>
      </c>
      <c r="O23" s="18" t="n">
        <v>0</v>
      </c>
      <c r="P23" s="20" t="n">
        <v>0</v>
      </c>
      <c r="Q23" s="18" t="s">
        <v>309</v>
      </c>
      <c r="R23" s="20" t="s">
        <v>309</v>
      </c>
      <c r="S23" s="18" t="n">
        <v>0</v>
      </c>
      <c r="T23" s="20" t="n">
        <v>0</v>
      </c>
      <c r="U23" s="18" t="n">
        <v>0.15205571</v>
      </c>
      <c r="V23" s="20" t="n">
        <v>0.05746113</v>
      </c>
      <c r="W23" s="18" t="n">
        <v>2.33499563</v>
      </c>
      <c r="X23" s="20" t="n">
        <v>0.27571119</v>
      </c>
    </row>
    <row r="24" spans="1:24">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s">
        <v>309</v>
      </c>
      <c r="R24" s="20" t="s">
        <v>309</v>
      </c>
      <c r="S24" s="18" t="n">
        <v>100</v>
      </c>
      <c r="T24" s="20" t="n">
        <v>0</v>
      </c>
      <c r="U24" s="18" t="n">
        <v>0</v>
      </c>
      <c r="V24" s="20" t="n">
        <v>0</v>
      </c>
      <c r="W24" s="18" t="n">
        <v>0</v>
      </c>
      <c r="X24" s="20" t="n">
        <v>0</v>
      </c>
    </row>
    <row r="25" spans="1:24">
      <c r="A25" s="15" t="s">
        <v>327</v>
      </c>
      <c r="B25" s="17" t="n">
        <v>5581</v>
      </c>
      <c r="C25" s="18">
        <f>(5.0/B25*100)</f>
        <v/>
      </c>
      <c r="D25" s="19" t="n">
        <v>5576</v>
      </c>
      <c r="E25" s="18" t="n">
        <v>40.56235485</v>
      </c>
      <c r="F25" s="20" t="n">
        <v>0.82542621</v>
      </c>
      <c r="G25" s="18" t="n">
        <v>27.33190842</v>
      </c>
      <c r="H25" s="20" t="n">
        <v>0.60163046</v>
      </c>
      <c r="I25" s="18" t="n">
        <v>17.04334226</v>
      </c>
      <c r="J25" s="20" t="n">
        <v>0.5577869600000001</v>
      </c>
      <c r="K25" s="18" t="n">
        <v>10.28745931</v>
      </c>
      <c r="L25" s="20" t="n">
        <v>0.51283528</v>
      </c>
      <c r="M25" s="18" t="n">
        <v>3.42086285</v>
      </c>
      <c r="N25" s="20" t="n">
        <v>0.22144684</v>
      </c>
      <c r="O25" s="18" t="n">
        <v>0</v>
      </c>
      <c r="P25" s="20" t="n">
        <v>0</v>
      </c>
      <c r="Q25" s="18" t="s">
        <v>309</v>
      </c>
      <c r="R25" s="20" t="s">
        <v>309</v>
      </c>
      <c r="S25" s="18" t="n">
        <v>0</v>
      </c>
      <c r="T25" s="20" t="n">
        <v>0</v>
      </c>
      <c r="U25" s="18" t="n">
        <v>0.0534163</v>
      </c>
      <c r="V25" s="20" t="n">
        <v>0.02960954</v>
      </c>
      <c r="W25" s="18" t="n">
        <v>1.300656</v>
      </c>
      <c r="X25" s="20" t="n">
        <v>0.14495826</v>
      </c>
    </row>
    <row r="26" spans="1:24">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n">
        <v>0</v>
      </c>
      <c r="P26" s="20" t="n">
        <v>0</v>
      </c>
      <c r="Q26" s="18" t="s">
        <v>309</v>
      </c>
      <c r="R26" s="20" t="s">
        <v>309</v>
      </c>
      <c r="S26" s="18" t="n">
        <v>100</v>
      </c>
      <c r="T26" s="20" t="n">
        <v>0</v>
      </c>
      <c r="U26" s="18" t="n">
        <v>0</v>
      </c>
      <c r="V26" s="20" t="n">
        <v>0</v>
      </c>
      <c r="W26" s="18" t="n">
        <v>0</v>
      </c>
      <c r="X26" s="20" t="n">
        <v>0</v>
      </c>
    </row>
    <row r="27" spans="1:24">
      <c r="A27" s="15" t="s">
        <v>329</v>
      </c>
      <c r="B27" s="17" t="n">
        <v>5299</v>
      </c>
      <c r="C27" s="18">
        <f>(2010.0/B27*100)</f>
        <v/>
      </c>
      <c r="D27" s="19" t="n">
        <v>3289</v>
      </c>
      <c r="E27" s="18" t="n">
        <v>35.03797014</v>
      </c>
      <c r="F27" s="20" t="n">
        <v>0.87428978</v>
      </c>
      <c r="G27" s="18" t="n">
        <v>13.24665987</v>
      </c>
      <c r="H27" s="20" t="n">
        <v>0.6370767899999999</v>
      </c>
      <c r="I27" s="18" t="n">
        <v>25.85141345</v>
      </c>
      <c r="J27" s="20" t="n">
        <v>0.7700808099999999</v>
      </c>
      <c r="K27" s="18" t="n">
        <v>17.54437176</v>
      </c>
      <c r="L27" s="20" t="n">
        <v>0.6468249700000001</v>
      </c>
      <c r="M27" s="18" t="n">
        <v>6.65889713</v>
      </c>
      <c r="N27" s="20" t="n">
        <v>0.40742407</v>
      </c>
      <c r="O27" s="18" t="n">
        <v>0</v>
      </c>
      <c r="P27" s="20" t="n">
        <v>0</v>
      </c>
      <c r="Q27" s="18" t="s">
        <v>309</v>
      </c>
      <c r="R27" s="20" t="s">
        <v>309</v>
      </c>
      <c r="S27" s="18" t="n">
        <v>0</v>
      </c>
      <c r="T27" s="20" t="n">
        <v>0</v>
      </c>
      <c r="U27" s="18" t="n">
        <v>0.24011645</v>
      </c>
      <c r="V27" s="20" t="n">
        <v>0.07254844000000001</v>
      </c>
      <c r="W27" s="18" t="n">
        <v>1.42057119</v>
      </c>
      <c r="X27" s="20" t="n">
        <v>0.20990336</v>
      </c>
    </row>
    <row r="28" spans="1:24">
      <c r="A28" s="15" t="s">
        <v>330</v>
      </c>
      <c r="B28" s="17" t="n">
        <v>7568</v>
      </c>
      <c r="C28" s="18">
        <f>(490.0/B28*100)</f>
        <v/>
      </c>
      <c r="D28" s="19" t="n">
        <v>7078</v>
      </c>
      <c r="E28" s="18" t="n">
        <v>38.02337522</v>
      </c>
      <c r="F28" s="20" t="n">
        <v>0.66489595</v>
      </c>
      <c r="G28" s="18" t="n">
        <v>9.20322219</v>
      </c>
      <c r="H28" s="20" t="n">
        <v>0.40961524</v>
      </c>
      <c r="I28" s="18" t="n">
        <v>18.92749054</v>
      </c>
      <c r="J28" s="20" t="n">
        <v>0.52621282</v>
      </c>
      <c r="K28" s="18" t="n">
        <v>23.22453567</v>
      </c>
      <c r="L28" s="20" t="n">
        <v>0.5979508100000001</v>
      </c>
      <c r="M28" s="18" t="n">
        <v>9.07400859</v>
      </c>
      <c r="N28" s="20" t="n">
        <v>0.3757272</v>
      </c>
      <c r="O28" s="18" t="n">
        <v>0</v>
      </c>
      <c r="P28" s="20" t="n">
        <v>0</v>
      </c>
      <c r="Q28" s="18" t="s">
        <v>309</v>
      </c>
      <c r="R28" s="20" t="s">
        <v>309</v>
      </c>
      <c r="S28" s="18" t="n">
        <v>0</v>
      </c>
      <c r="T28" s="20" t="n">
        <v>0</v>
      </c>
      <c r="U28" s="18" t="n">
        <v>0.22135112</v>
      </c>
      <c r="V28" s="20" t="n">
        <v>0.06307762</v>
      </c>
      <c r="W28" s="18" t="n">
        <v>1.32601666</v>
      </c>
      <c r="X28" s="20" t="n">
        <v>0.18063795</v>
      </c>
    </row>
    <row r="29" spans="1:24">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n">
        <v>0</v>
      </c>
      <c r="P29" s="20" t="n">
        <v>0</v>
      </c>
      <c r="Q29" s="18" t="s">
        <v>309</v>
      </c>
      <c r="R29" s="20" t="s">
        <v>309</v>
      </c>
      <c r="S29" s="18" t="n">
        <v>100</v>
      </c>
      <c r="T29" s="20" t="n">
        <v>0</v>
      </c>
      <c r="U29" s="18" t="n">
        <v>0</v>
      </c>
      <c r="V29" s="20" t="n">
        <v>0</v>
      </c>
      <c r="W29" s="18" t="n">
        <v>0</v>
      </c>
      <c r="X29" s="20" t="n">
        <v>0</v>
      </c>
    </row>
    <row r="30" spans="1:24">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n">
        <v>0</v>
      </c>
      <c r="P30" s="20" t="n">
        <v>0</v>
      </c>
      <c r="Q30" s="18" t="s">
        <v>309</v>
      </c>
      <c r="R30" s="20" t="s">
        <v>309</v>
      </c>
      <c r="S30" s="18" t="n">
        <v>100</v>
      </c>
      <c r="T30" s="20" t="n">
        <v>0</v>
      </c>
      <c r="U30" s="18" t="n">
        <v>0</v>
      </c>
      <c r="V30" s="20" t="n">
        <v>0</v>
      </c>
      <c r="W30" s="18" t="n">
        <v>0</v>
      </c>
      <c r="X30" s="20" t="n">
        <v>0</v>
      </c>
    </row>
    <row r="31" spans="1:24">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n">
        <v>0</v>
      </c>
      <c r="P31" s="20" t="n">
        <v>0</v>
      </c>
      <c r="Q31" s="18" t="s">
        <v>309</v>
      </c>
      <c r="R31" s="20" t="s">
        <v>309</v>
      </c>
      <c r="S31" s="18" t="n">
        <v>100</v>
      </c>
      <c r="T31" s="20" t="n">
        <v>0</v>
      </c>
      <c r="U31" s="18" t="n">
        <v>0</v>
      </c>
      <c r="V31" s="20" t="n">
        <v>0</v>
      </c>
      <c r="W31" s="18" t="n">
        <v>0</v>
      </c>
      <c r="X31" s="20" t="n">
        <v>0</v>
      </c>
    </row>
    <row r="32" spans="1:24">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n">
        <v>0</v>
      </c>
      <c r="P32" s="20" t="n">
        <v>0</v>
      </c>
      <c r="Q32" s="18" t="s">
        <v>309</v>
      </c>
      <c r="R32" s="20" t="s">
        <v>309</v>
      </c>
      <c r="S32" s="18" t="n">
        <v>100</v>
      </c>
      <c r="T32" s="20" t="n">
        <v>0</v>
      </c>
      <c r="U32" s="18" t="n">
        <v>0</v>
      </c>
      <c r="V32" s="20" t="n">
        <v>0</v>
      </c>
      <c r="W32" s="18" t="n">
        <v>0</v>
      </c>
      <c r="X32" s="20" t="n">
        <v>0</v>
      </c>
    </row>
    <row r="33" spans="1:24">
      <c r="A33" s="15" t="s">
        <v>335</v>
      </c>
      <c r="B33" s="17" t="n">
        <v>7325</v>
      </c>
      <c r="C33" s="18">
        <f>(444.0/B33*100)</f>
        <v/>
      </c>
      <c r="D33" s="19" t="n">
        <v>6881</v>
      </c>
      <c r="E33" s="18" t="n">
        <v>39.5533536</v>
      </c>
      <c r="F33" s="20" t="n">
        <v>0.77437752</v>
      </c>
      <c r="G33" s="18" t="n">
        <v>9.206457</v>
      </c>
      <c r="H33" s="20" t="n">
        <v>0.50442155</v>
      </c>
      <c r="I33" s="18" t="n">
        <v>17.59278609</v>
      </c>
      <c r="J33" s="20" t="n">
        <v>0.5632996300000001</v>
      </c>
      <c r="K33" s="18" t="n">
        <v>22.43154088</v>
      </c>
      <c r="L33" s="20" t="n">
        <v>0.68682308</v>
      </c>
      <c r="M33" s="18" t="n">
        <v>9.578327789999999</v>
      </c>
      <c r="N33" s="20" t="n">
        <v>0.43355767</v>
      </c>
      <c r="O33" s="18" t="n">
        <v>0</v>
      </c>
      <c r="P33" s="20" t="n">
        <v>0</v>
      </c>
      <c r="Q33" s="18" t="s">
        <v>309</v>
      </c>
      <c r="R33" s="20" t="s">
        <v>309</v>
      </c>
      <c r="S33" s="18" t="n">
        <v>0</v>
      </c>
      <c r="T33" s="20" t="n">
        <v>0</v>
      </c>
      <c r="U33" s="18" t="n">
        <v>0.14449138</v>
      </c>
      <c r="V33" s="20" t="n">
        <v>0.04952556</v>
      </c>
      <c r="W33" s="18" t="n">
        <v>1.49304327</v>
      </c>
      <c r="X33" s="20" t="n">
        <v>0.18001186</v>
      </c>
    </row>
    <row r="34" spans="1:24">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n">
        <v>0</v>
      </c>
      <c r="P34" s="20" t="n">
        <v>0</v>
      </c>
      <c r="Q34" s="18" t="s">
        <v>309</v>
      </c>
      <c r="R34" s="20" t="s">
        <v>309</v>
      </c>
      <c r="S34" s="18" t="n">
        <v>100</v>
      </c>
      <c r="T34" s="20" t="n">
        <v>0</v>
      </c>
      <c r="U34" s="18" t="n">
        <v>0</v>
      </c>
      <c r="V34" s="20" t="n">
        <v>0</v>
      </c>
      <c r="W34" s="18" t="n">
        <v>0</v>
      </c>
      <c r="X34" s="20" t="n">
        <v>0</v>
      </c>
    </row>
    <row r="35" spans="1:24">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n">
        <v>0</v>
      </c>
      <c r="P35" s="20" t="n">
        <v>0</v>
      </c>
      <c r="Q35" s="18" t="s">
        <v>309</v>
      </c>
      <c r="R35" s="20" t="s">
        <v>309</v>
      </c>
      <c r="S35" s="18" t="n">
        <v>100</v>
      </c>
      <c r="T35" s="20" t="n">
        <v>0</v>
      </c>
      <c r="U35" s="18" t="n">
        <v>0</v>
      </c>
      <c r="V35" s="20" t="n">
        <v>0</v>
      </c>
      <c r="W35" s="18" t="n">
        <v>0</v>
      </c>
      <c r="X35" s="20" t="n">
        <v>0</v>
      </c>
    </row>
    <row r="36" spans="1:24">
      <c r="A36" s="15" t="s">
        <v>338</v>
      </c>
      <c r="B36" s="17" t="n">
        <v>6736</v>
      </c>
      <c r="C36" s="18">
        <f>(1983.0/B36*100)</f>
        <v/>
      </c>
      <c r="D36" s="19" t="n">
        <v>4753</v>
      </c>
      <c r="E36" s="18" t="n">
        <v>33.94195469</v>
      </c>
      <c r="F36" s="20" t="n">
        <v>0.93970542</v>
      </c>
      <c r="G36" s="18" t="n">
        <v>7.09943022</v>
      </c>
      <c r="H36" s="20" t="n">
        <v>0.38873183</v>
      </c>
      <c r="I36" s="18" t="n">
        <v>16.83230614</v>
      </c>
      <c r="J36" s="20" t="n">
        <v>0.65588255</v>
      </c>
      <c r="K36" s="18" t="n">
        <v>24.98693193</v>
      </c>
      <c r="L36" s="20" t="n">
        <v>0.72048247</v>
      </c>
      <c r="M36" s="18" t="n">
        <v>15.1404507</v>
      </c>
      <c r="N36" s="20" t="n">
        <v>0.5949896</v>
      </c>
      <c r="O36" s="18" t="n">
        <v>0</v>
      </c>
      <c r="P36" s="20" t="n">
        <v>0</v>
      </c>
      <c r="Q36" s="18" t="s">
        <v>309</v>
      </c>
      <c r="R36" s="20" t="s">
        <v>309</v>
      </c>
      <c r="S36" s="18" t="n">
        <v>0</v>
      </c>
      <c r="T36" s="20" t="n">
        <v>0</v>
      </c>
      <c r="U36" s="18" t="n">
        <v>0</v>
      </c>
      <c r="V36" s="20" t="n">
        <v>0</v>
      </c>
      <c r="W36" s="18" t="n">
        <v>1.99892632</v>
      </c>
      <c r="X36" s="20" t="n">
        <v>0.23020229</v>
      </c>
    </row>
    <row r="37" spans="1:24">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s">
        <v>309</v>
      </c>
      <c r="R37" s="20" t="s">
        <v>309</v>
      </c>
      <c r="S37" s="18" t="n">
        <v>100</v>
      </c>
      <c r="T37" s="20" t="n">
        <v>0</v>
      </c>
      <c r="U37" s="18" t="n">
        <v>0</v>
      </c>
      <c r="V37" s="20" t="n">
        <v>0</v>
      </c>
      <c r="W37" s="18" t="n">
        <v>0</v>
      </c>
      <c r="X37" s="20" t="n">
        <v>0</v>
      </c>
    </row>
    <row r="38" spans="1:24">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n">
        <v>0</v>
      </c>
      <c r="P38" s="20" t="n">
        <v>0</v>
      </c>
      <c r="Q38" s="18" t="s">
        <v>309</v>
      </c>
      <c r="R38" s="20" t="s">
        <v>309</v>
      </c>
      <c r="S38" s="18" t="n">
        <v>100</v>
      </c>
      <c r="T38" s="20" t="n">
        <v>0</v>
      </c>
      <c r="U38" s="18" t="n">
        <v>0</v>
      </c>
      <c r="V38" s="20" t="n">
        <v>0</v>
      </c>
      <c r="W38" s="18" t="n">
        <v>0</v>
      </c>
      <c r="X38" s="20" t="n">
        <v>0</v>
      </c>
    </row>
    <row r="39" spans="1:24">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n">
        <v>0</v>
      </c>
      <c r="P39" s="20" t="n">
        <v>0</v>
      </c>
      <c r="Q39" s="18" t="s">
        <v>309</v>
      </c>
      <c r="R39" s="20" t="s">
        <v>309</v>
      </c>
      <c r="S39" s="18" t="n">
        <v>100</v>
      </c>
      <c r="T39" s="20" t="n">
        <v>0</v>
      </c>
      <c r="U39" s="18" t="n">
        <v>0</v>
      </c>
      <c r="V39" s="20" t="n">
        <v>0</v>
      </c>
      <c r="W39" s="18" t="n">
        <v>0</v>
      </c>
      <c r="X39" s="20" t="n">
        <v>0</v>
      </c>
    </row>
    <row r="40" spans="1:24">
      <c r="A40" s="15" t="s">
        <v>342</v>
      </c>
      <c r="B40" s="17" t="n">
        <v>14157</v>
      </c>
      <c r="C40" s="18">
        <f>(1679.0/B40*100)</f>
        <v/>
      </c>
      <c r="D40" s="19" t="n">
        <v>12478</v>
      </c>
      <c r="E40" s="18" t="n">
        <v>1.20400771</v>
      </c>
      <c r="F40" s="20" t="n">
        <v>0.06672561</v>
      </c>
      <c r="G40" s="18" t="n">
        <v>0.48364654</v>
      </c>
      <c r="H40" s="20" t="n">
        <v>0.04465743</v>
      </c>
      <c r="I40" s="18" t="n">
        <v>1.06813863</v>
      </c>
      <c r="J40" s="20" t="n">
        <v>0.05499297</v>
      </c>
      <c r="K40" s="18" t="n">
        <v>0.833054</v>
      </c>
      <c r="L40" s="20" t="n">
        <v>0.04476796</v>
      </c>
      <c r="M40" s="18" t="n">
        <v>0.22013999</v>
      </c>
      <c r="N40" s="20" t="n">
        <v>0.0284471</v>
      </c>
      <c r="O40" s="18" t="n">
        <v>0</v>
      </c>
      <c r="P40" s="20" t="n">
        <v>0</v>
      </c>
      <c r="Q40" s="18" t="s">
        <v>309</v>
      </c>
      <c r="R40" s="20" t="s">
        <v>309</v>
      </c>
      <c r="S40" s="18" t="n">
        <v>96.12960207</v>
      </c>
      <c r="T40" s="20" t="n">
        <v>0.13318888</v>
      </c>
      <c r="U40" s="18" t="n">
        <v>0.00536653</v>
      </c>
      <c r="V40" s="20" t="n">
        <v>0.00405611</v>
      </c>
      <c r="W40" s="18" t="n">
        <v>0.05604453</v>
      </c>
      <c r="X40" s="20" t="n">
        <v>0.0108418</v>
      </c>
    </row>
    <row r="41" spans="1:24">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n">
        <v>0</v>
      </c>
      <c r="P41" s="20" t="n">
        <v>0</v>
      </c>
      <c r="Q41" s="18" t="s">
        <v>309</v>
      </c>
      <c r="R41" s="20" t="s">
        <v>309</v>
      </c>
      <c r="S41" s="18" t="n">
        <v>100</v>
      </c>
      <c r="T41" s="20" t="n">
        <v>0</v>
      </c>
      <c r="U41" s="18" t="n">
        <v>0</v>
      </c>
      <c r="V41" s="20" t="n">
        <v>0</v>
      </c>
      <c r="W41" s="18" t="n">
        <v>0</v>
      </c>
      <c r="X41" s="20" t="n">
        <v>0</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n">
        <v>0</v>
      </c>
      <c r="P45" s="20" t="n">
        <v>0</v>
      </c>
      <c r="Q45" s="18" t="s">
        <v>309</v>
      </c>
      <c r="R45" s="20" t="s">
        <v>309</v>
      </c>
      <c r="S45" s="18" t="n">
        <v>100</v>
      </c>
      <c r="T45" s="20" t="n">
        <v>0</v>
      </c>
      <c r="U45" s="18" t="n">
        <v>0</v>
      </c>
      <c r="V45" s="20" t="n">
        <v>0</v>
      </c>
      <c r="W45" s="18" t="n">
        <v>0</v>
      </c>
      <c r="X45" s="20" t="n">
        <v>0</v>
      </c>
    </row>
    <row r="46" spans="1:24">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n">
        <v>0</v>
      </c>
      <c r="P46" s="20" t="n">
        <v>0</v>
      </c>
      <c r="Q46" s="18" t="s">
        <v>309</v>
      </c>
      <c r="R46" s="20" t="s">
        <v>309</v>
      </c>
      <c r="S46" s="18" t="n">
        <v>100</v>
      </c>
      <c r="T46" s="20" t="n">
        <v>0</v>
      </c>
      <c r="U46" s="18" t="n">
        <v>0</v>
      </c>
      <c r="V46" s="20" t="n">
        <v>0</v>
      </c>
      <c r="W46" s="18" t="n">
        <v>0</v>
      </c>
      <c r="X46" s="20" t="n">
        <v>0</v>
      </c>
    </row>
    <row r="47" spans="1:24">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n">
        <v>0</v>
      </c>
      <c r="P47" s="20" t="n">
        <v>0</v>
      </c>
      <c r="Q47" s="18" t="s">
        <v>309</v>
      </c>
      <c r="R47" s="20" t="s">
        <v>309</v>
      </c>
      <c r="S47" s="18" t="n">
        <v>100</v>
      </c>
      <c r="T47" s="20" t="n">
        <v>0</v>
      </c>
      <c r="U47" s="18" t="n">
        <v>0</v>
      </c>
      <c r="V47" s="20" t="n">
        <v>0</v>
      </c>
      <c r="W47" s="18" t="n">
        <v>0</v>
      </c>
      <c r="X47" s="20" t="n">
        <v>0</v>
      </c>
    </row>
    <row r="48" spans="1:24">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n">
        <v>0</v>
      </c>
      <c r="P48" s="20" t="n">
        <v>0</v>
      </c>
      <c r="Q48" s="18" t="s">
        <v>309</v>
      </c>
      <c r="R48" s="20" t="s">
        <v>309</v>
      </c>
      <c r="S48" s="18" t="n">
        <v>100</v>
      </c>
      <c r="T48" s="20" t="n">
        <v>0</v>
      </c>
      <c r="U48" s="18" t="n">
        <v>0</v>
      </c>
      <c r="V48" s="20" t="n">
        <v>0</v>
      </c>
      <c r="W48" s="18" t="n">
        <v>0</v>
      </c>
      <c r="X48" s="20" t="n">
        <v>0</v>
      </c>
    </row>
    <row r="49" spans="1:24">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n">
        <v>0</v>
      </c>
      <c r="P49" s="20" t="n">
        <v>0</v>
      </c>
      <c r="Q49" s="18" t="s">
        <v>309</v>
      </c>
      <c r="R49" s="20" t="s">
        <v>309</v>
      </c>
      <c r="S49" s="18" t="n">
        <v>100</v>
      </c>
      <c r="T49" s="20" t="n">
        <v>0</v>
      </c>
      <c r="U49" s="18" t="n">
        <v>0</v>
      </c>
      <c r="V49" s="20" t="n">
        <v>0</v>
      </c>
      <c r="W49" s="18" t="n">
        <v>0</v>
      </c>
      <c r="X49" s="20" t="n">
        <v>0</v>
      </c>
    </row>
    <row r="50" spans="1:24">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n">
        <v>0</v>
      </c>
      <c r="P50" s="20" t="n">
        <v>0</v>
      </c>
      <c r="Q50" s="18" t="s">
        <v>309</v>
      </c>
      <c r="R50" s="20" t="s">
        <v>309</v>
      </c>
      <c r="S50" s="18" t="n">
        <v>100</v>
      </c>
      <c r="T50" s="20" t="n">
        <v>0</v>
      </c>
      <c r="U50" s="18" t="n">
        <v>0</v>
      </c>
      <c r="V50" s="20" t="n">
        <v>0</v>
      </c>
      <c r="W50" s="18" t="n">
        <v>0</v>
      </c>
      <c r="X50" s="20" t="n">
        <v>0</v>
      </c>
    </row>
    <row r="51" spans="1:24">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n">
        <v>0</v>
      </c>
      <c r="P51" s="20" t="n">
        <v>0</v>
      </c>
      <c r="Q51" s="18" t="s">
        <v>309</v>
      </c>
      <c r="R51" s="20" t="s">
        <v>309</v>
      </c>
      <c r="S51" s="18" t="n">
        <v>100</v>
      </c>
      <c r="T51" s="20" t="n">
        <v>0</v>
      </c>
      <c r="U51" s="18" t="n">
        <v>0</v>
      </c>
      <c r="V51" s="20" t="n">
        <v>0</v>
      </c>
      <c r="W51" s="18" t="n">
        <v>0</v>
      </c>
      <c r="X51" s="20" t="n">
        <v>0</v>
      </c>
    </row>
    <row r="52" spans="1:24">
      <c r="A52" s="15" t="s">
        <v>354</v>
      </c>
      <c r="B52" s="17" t="n">
        <v>5809</v>
      </c>
      <c r="C52" s="18">
        <f>(396.0/B52*100)</f>
        <v/>
      </c>
      <c r="D52" s="19" t="n">
        <v>5413</v>
      </c>
      <c r="E52" s="18" t="n">
        <v>29.62822819</v>
      </c>
      <c r="F52" s="20" t="n">
        <v>0.65574986</v>
      </c>
      <c r="G52" s="18" t="n">
        <v>15.98164322</v>
      </c>
      <c r="H52" s="20" t="n">
        <v>0.47263067</v>
      </c>
      <c r="I52" s="18" t="n">
        <v>25.09653854</v>
      </c>
      <c r="J52" s="20" t="n">
        <v>0.57114909</v>
      </c>
      <c r="K52" s="18" t="n">
        <v>21.33803162</v>
      </c>
      <c r="L52" s="20" t="n">
        <v>0.63213314</v>
      </c>
      <c r="M52" s="18" t="n">
        <v>6.99715836</v>
      </c>
      <c r="N52" s="20" t="n">
        <v>0.39329058</v>
      </c>
      <c r="O52" s="18" t="n">
        <v>0</v>
      </c>
      <c r="P52" s="20" t="n">
        <v>0</v>
      </c>
      <c r="Q52" s="18" t="s">
        <v>309</v>
      </c>
      <c r="R52" s="20" t="s">
        <v>309</v>
      </c>
      <c r="S52" s="18" t="n">
        <v>0</v>
      </c>
      <c r="T52" s="20" t="n">
        <v>0</v>
      </c>
      <c r="U52" s="18" t="n">
        <v>0.06856883</v>
      </c>
      <c r="V52" s="20" t="n">
        <v>0.03761582</v>
      </c>
      <c r="W52" s="18" t="n">
        <v>0.88983125</v>
      </c>
      <c r="X52" s="20" t="n">
        <v>0.14665446</v>
      </c>
    </row>
    <row r="53" spans="1:24">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n">
        <v>0</v>
      </c>
      <c r="P53" s="20" t="n">
        <v>0</v>
      </c>
      <c r="Q53" s="18" t="s">
        <v>309</v>
      </c>
      <c r="R53" s="20" t="s">
        <v>309</v>
      </c>
      <c r="S53" s="18" t="n">
        <v>100</v>
      </c>
      <c r="T53" s="20" t="n">
        <v>0</v>
      </c>
      <c r="U53" s="18" t="n">
        <v>0</v>
      </c>
      <c r="V53" s="20" t="n">
        <v>0</v>
      </c>
      <c r="W53" s="18" t="n">
        <v>0</v>
      </c>
      <c r="X53" s="20" t="n">
        <v>0</v>
      </c>
    </row>
    <row r="54" spans="1:24">
      <c r="A54" s="15" t="s">
        <v>356</v>
      </c>
      <c r="B54" s="17" t="n">
        <v>4740</v>
      </c>
      <c r="C54" s="18">
        <f>(112.0/B54*100)</f>
        <v/>
      </c>
      <c r="D54" s="19" t="n">
        <v>4628</v>
      </c>
      <c r="E54" s="18" t="n">
        <v>16.26168462</v>
      </c>
      <c r="F54" s="20" t="n">
        <v>0.82283694</v>
      </c>
      <c r="G54" s="18" t="n">
        <v>4.79280633</v>
      </c>
      <c r="H54" s="20" t="n">
        <v>0.35822284</v>
      </c>
      <c r="I54" s="18" t="n">
        <v>14.98079553</v>
      </c>
      <c r="J54" s="20" t="n">
        <v>0.63251582</v>
      </c>
      <c r="K54" s="18" t="n">
        <v>32.74484531</v>
      </c>
      <c r="L54" s="20" t="n">
        <v>0.8823945</v>
      </c>
      <c r="M54" s="18" t="n">
        <v>29.18491449</v>
      </c>
      <c r="N54" s="20" t="n">
        <v>0.80236725</v>
      </c>
      <c r="O54" s="18" t="n">
        <v>0</v>
      </c>
      <c r="P54" s="20" t="n">
        <v>0</v>
      </c>
      <c r="Q54" s="18" t="s">
        <v>309</v>
      </c>
      <c r="R54" s="20" t="s">
        <v>309</v>
      </c>
      <c r="S54" s="18" t="n">
        <v>0</v>
      </c>
      <c r="T54" s="20" t="n">
        <v>0</v>
      </c>
      <c r="U54" s="18" t="n">
        <v>0.44201453</v>
      </c>
      <c r="V54" s="20" t="n">
        <v>0.09916584000000001</v>
      </c>
      <c r="W54" s="18" t="n">
        <v>1.59293919</v>
      </c>
      <c r="X54" s="20" t="n">
        <v>0.20029985</v>
      </c>
    </row>
    <row r="55" spans="1:24">
      <c r="A55" s="15" t="s">
        <v>357</v>
      </c>
      <c r="B55" s="17" t="n">
        <v>5316</v>
      </c>
      <c r="C55" s="18">
        <f>(137.0/B55*100)</f>
        <v/>
      </c>
      <c r="D55" s="19" t="n">
        <v>5179</v>
      </c>
      <c r="E55" s="18" t="n">
        <v>22.88198992</v>
      </c>
      <c r="F55" s="20" t="n">
        <v>0.71578768</v>
      </c>
      <c r="G55" s="18" t="n">
        <v>9.25273292</v>
      </c>
      <c r="H55" s="20" t="n">
        <v>0.48923975</v>
      </c>
      <c r="I55" s="18" t="n">
        <v>23.32230332</v>
      </c>
      <c r="J55" s="20" t="n">
        <v>0.67963637</v>
      </c>
      <c r="K55" s="18" t="n">
        <v>30.45833551</v>
      </c>
      <c r="L55" s="20" t="n">
        <v>0.8282183400000001</v>
      </c>
      <c r="M55" s="18" t="n">
        <v>12.17189476</v>
      </c>
      <c r="N55" s="20" t="n">
        <v>0.55335538</v>
      </c>
      <c r="O55" s="18" t="n">
        <v>0</v>
      </c>
      <c r="P55" s="20" t="n">
        <v>0</v>
      </c>
      <c r="Q55" s="18" t="s">
        <v>309</v>
      </c>
      <c r="R55" s="20" t="s">
        <v>309</v>
      </c>
      <c r="S55" s="18" t="n">
        <v>0</v>
      </c>
      <c r="T55" s="20" t="n">
        <v>0</v>
      </c>
      <c r="U55" s="18" t="n">
        <v>0.42002366</v>
      </c>
      <c r="V55" s="20" t="n">
        <v>0.09869944999999999</v>
      </c>
      <c r="W55" s="18" t="n">
        <v>1.4927199</v>
      </c>
      <c r="X55" s="20" t="n">
        <v>0.16103419</v>
      </c>
    </row>
    <row r="56" spans="1:24">
      <c r="A56" s="15" t="s">
        <v>358</v>
      </c>
      <c r="B56" s="17" t="n">
        <v>5359</v>
      </c>
      <c r="C56" s="18">
        <f>(104.0/B56*100)</f>
        <v/>
      </c>
      <c r="D56" s="19" t="n">
        <v>5255</v>
      </c>
      <c r="E56" s="18" t="n">
        <v>48.8651701</v>
      </c>
      <c r="F56" s="20" t="n">
        <v>0.8017978100000001</v>
      </c>
      <c r="G56" s="18" t="n">
        <v>14.54274436</v>
      </c>
      <c r="H56" s="20" t="n">
        <v>0.47795112</v>
      </c>
      <c r="I56" s="18" t="n">
        <v>15.12795827</v>
      </c>
      <c r="J56" s="20" t="n">
        <v>0.42165587</v>
      </c>
      <c r="K56" s="18" t="n">
        <v>14.54771681</v>
      </c>
      <c r="L56" s="20" t="n">
        <v>0.49913015</v>
      </c>
      <c r="M56" s="18" t="n">
        <v>6.07650732</v>
      </c>
      <c r="N56" s="20" t="n">
        <v>0.35297711</v>
      </c>
      <c r="O56" s="18" t="n">
        <v>0</v>
      </c>
      <c r="P56" s="20" t="n">
        <v>0</v>
      </c>
      <c r="Q56" s="18" t="s">
        <v>309</v>
      </c>
      <c r="R56" s="20" t="s">
        <v>309</v>
      </c>
      <c r="S56" s="18" t="n">
        <v>0</v>
      </c>
      <c r="T56" s="20" t="n">
        <v>0</v>
      </c>
      <c r="U56" s="18" t="n">
        <v>0.05945485</v>
      </c>
      <c r="V56" s="20" t="n">
        <v>0.03463722</v>
      </c>
      <c r="W56" s="18" t="n">
        <v>0.7804483</v>
      </c>
      <c r="X56" s="20" t="n">
        <v>0.13378553</v>
      </c>
    </row>
    <row r="57" spans="1:24">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n">
        <v>0</v>
      </c>
      <c r="P57" s="20" t="n">
        <v>0</v>
      </c>
      <c r="Q57" s="18" t="s">
        <v>309</v>
      </c>
      <c r="R57" s="20" t="s">
        <v>309</v>
      </c>
      <c r="S57" s="18" t="n">
        <v>100</v>
      </c>
      <c r="T57" s="20" t="n">
        <v>0</v>
      </c>
      <c r="U57" s="18" t="n">
        <v>0</v>
      </c>
      <c r="V57" s="20" t="n">
        <v>0</v>
      </c>
      <c r="W57" s="18" t="n">
        <v>0</v>
      </c>
      <c r="X57" s="20" t="n">
        <v>0</v>
      </c>
    </row>
    <row r="58" spans="1:24">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n">
        <v>0</v>
      </c>
      <c r="P58" s="20" t="n">
        <v>0</v>
      </c>
      <c r="Q58" s="18" t="s">
        <v>309</v>
      </c>
      <c r="R58" s="20" t="s">
        <v>309</v>
      </c>
      <c r="S58" s="18" t="n">
        <v>100</v>
      </c>
      <c r="T58" s="20" t="n">
        <v>0</v>
      </c>
      <c r="U58" s="18" t="n">
        <v>0</v>
      </c>
      <c r="V58" s="20" t="n">
        <v>0</v>
      </c>
      <c r="W58" s="18" t="n">
        <v>0</v>
      </c>
      <c r="X58" s="20" t="n">
        <v>0</v>
      </c>
    </row>
    <row r="59" spans="1:24">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n">
        <v>0</v>
      </c>
      <c r="P59" s="20" t="n">
        <v>0</v>
      </c>
      <c r="Q59" s="18" t="s">
        <v>309</v>
      </c>
      <c r="R59" s="20" t="s">
        <v>309</v>
      </c>
      <c r="S59" s="18" t="n">
        <v>100</v>
      </c>
      <c r="T59" s="20" t="n">
        <v>0</v>
      </c>
      <c r="U59" s="18" t="n">
        <v>0</v>
      </c>
      <c r="V59" s="20" t="n">
        <v>0</v>
      </c>
      <c r="W59" s="18" t="n">
        <v>0</v>
      </c>
      <c r="X59" s="20" t="n">
        <v>0</v>
      </c>
    </row>
    <row r="60" spans="1:24">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n">
        <v>0</v>
      </c>
      <c r="P60" s="20" t="n">
        <v>0</v>
      </c>
      <c r="Q60" s="18" t="s">
        <v>309</v>
      </c>
      <c r="R60" s="20" t="s">
        <v>309</v>
      </c>
      <c r="S60" s="18" t="n">
        <v>100</v>
      </c>
      <c r="T60" s="20" t="n">
        <v>0</v>
      </c>
      <c r="U60" s="18" t="n">
        <v>0</v>
      </c>
      <c r="V60" s="20" t="n">
        <v>0</v>
      </c>
      <c r="W60" s="18" t="n">
        <v>0</v>
      </c>
      <c r="X60" s="20" t="n">
        <v>0</v>
      </c>
    </row>
    <row r="61" spans="1:24">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n">
        <v>0</v>
      </c>
      <c r="P61" s="20" t="n">
        <v>0</v>
      </c>
      <c r="Q61" s="18" t="s">
        <v>309</v>
      </c>
      <c r="R61" s="20" t="s">
        <v>309</v>
      </c>
      <c r="S61" s="18" t="n">
        <v>100</v>
      </c>
      <c r="T61" s="20" t="n">
        <v>0</v>
      </c>
      <c r="U61" s="18" t="n">
        <v>0</v>
      </c>
      <c r="V61" s="20" t="n">
        <v>0</v>
      </c>
      <c r="W61" s="18" t="n">
        <v>0</v>
      </c>
      <c r="X61" s="20" t="n">
        <v>0</v>
      </c>
    </row>
    <row r="62" spans="1:24">
      <c r="A62" s="15" t="s">
        <v>364</v>
      </c>
      <c r="B62" s="17" t="n">
        <v>4476</v>
      </c>
      <c r="C62" s="18">
        <f>(32.0/B62*100)</f>
        <v/>
      </c>
      <c r="D62" s="19" t="n">
        <v>4444</v>
      </c>
      <c r="E62" s="18" t="n">
        <v>44.56978478</v>
      </c>
      <c r="F62" s="20" t="n">
        <v>0.75136868</v>
      </c>
      <c r="G62" s="18" t="n">
        <v>17.25319778</v>
      </c>
      <c r="H62" s="20" t="n">
        <v>0.55721232</v>
      </c>
      <c r="I62" s="18" t="n">
        <v>16.82320265</v>
      </c>
      <c r="J62" s="20" t="n">
        <v>0.57726935</v>
      </c>
      <c r="K62" s="18" t="n">
        <v>13.5311761</v>
      </c>
      <c r="L62" s="20" t="n">
        <v>0.48101742</v>
      </c>
      <c r="M62" s="18" t="n">
        <v>6.30930309</v>
      </c>
      <c r="N62" s="20" t="n">
        <v>0.38278805</v>
      </c>
      <c r="O62" s="18" t="n">
        <v>0</v>
      </c>
      <c r="P62" s="20" t="n">
        <v>0</v>
      </c>
      <c r="Q62" s="18" t="s">
        <v>309</v>
      </c>
      <c r="R62" s="20" t="s">
        <v>309</v>
      </c>
      <c r="S62" s="18" t="n">
        <v>0</v>
      </c>
      <c r="T62" s="20" t="n">
        <v>0</v>
      </c>
      <c r="U62" s="18" t="n">
        <v>0.1347612</v>
      </c>
      <c r="V62" s="20" t="n">
        <v>0.0549942</v>
      </c>
      <c r="W62" s="18" t="n">
        <v>1.37857439</v>
      </c>
      <c r="X62" s="20" t="n">
        <v>0.1587765</v>
      </c>
    </row>
    <row r="63" spans="1:24">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n">
        <v>0</v>
      </c>
      <c r="P63" s="20" t="n">
        <v>0</v>
      </c>
      <c r="Q63" s="18" t="s">
        <v>309</v>
      </c>
      <c r="R63" s="20" t="s">
        <v>309</v>
      </c>
      <c r="S63" s="18" t="n">
        <v>100</v>
      </c>
      <c r="T63" s="20" t="n">
        <v>0</v>
      </c>
      <c r="U63" s="18" t="n">
        <v>0</v>
      </c>
      <c r="V63" s="20" t="n">
        <v>0</v>
      </c>
      <c r="W63" s="18" t="n">
        <v>0</v>
      </c>
      <c r="X63" s="20" t="n">
        <v>0</v>
      </c>
    </row>
    <row r="64" spans="1:24">
      <c r="A64" s="15" t="s">
        <v>366</v>
      </c>
      <c r="B64" s="17" t="n">
        <v>3634</v>
      </c>
      <c r="C64" s="18">
        <f>(431.0/B64*100)</f>
        <v/>
      </c>
      <c r="D64" s="19" t="n">
        <v>3203</v>
      </c>
      <c r="E64" s="18" t="n">
        <v>45.89848683</v>
      </c>
      <c r="F64" s="20" t="n">
        <v>0.8404473</v>
      </c>
      <c r="G64" s="18" t="n">
        <v>12.05818568</v>
      </c>
      <c r="H64" s="20" t="n">
        <v>0.54504758</v>
      </c>
      <c r="I64" s="18" t="n">
        <v>17.27561505</v>
      </c>
      <c r="J64" s="20" t="n">
        <v>0.65147628</v>
      </c>
      <c r="K64" s="18" t="n">
        <v>14.71293116</v>
      </c>
      <c r="L64" s="20" t="n">
        <v>0.63786431</v>
      </c>
      <c r="M64" s="18" t="n">
        <v>6.71189286</v>
      </c>
      <c r="N64" s="20" t="n">
        <v>0.40674816</v>
      </c>
      <c r="O64" s="18" t="n">
        <v>0</v>
      </c>
      <c r="P64" s="20" t="n">
        <v>0</v>
      </c>
      <c r="Q64" s="18" t="s">
        <v>309</v>
      </c>
      <c r="R64" s="20" t="s">
        <v>309</v>
      </c>
      <c r="S64" s="18" t="n">
        <v>0</v>
      </c>
      <c r="T64" s="20" t="n">
        <v>0</v>
      </c>
      <c r="U64" s="18" t="n">
        <v>0.11401638</v>
      </c>
      <c r="V64" s="20" t="n">
        <v>0.05710202</v>
      </c>
      <c r="W64" s="18" t="n">
        <v>3.22887203</v>
      </c>
      <c r="X64" s="20" t="n">
        <v>0.34955224</v>
      </c>
    </row>
    <row r="65" spans="1:24">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n">
        <v>0</v>
      </c>
      <c r="P65" s="20" t="n">
        <v>0</v>
      </c>
      <c r="Q65" s="18" t="s">
        <v>309</v>
      </c>
      <c r="R65" s="20" t="s">
        <v>309</v>
      </c>
      <c r="S65" s="18" t="n">
        <v>100</v>
      </c>
      <c r="T65" s="20" t="n">
        <v>0</v>
      </c>
      <c r="U65" s="18" t="n">
        <v>0</v>
      </c>
      <c r="V65" s="20" t="n">
        <v>0</v>
      </c>
      <c r="W65" s="18" t="n">
        <v>0</v>
      </c>
      <c r="X65" s="20" t="n">
        <v>0</v>
      </c>
    </row>
    <row r="66" spans="1:24">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n">
        <v>0</v>
      </c>
      <c r="P66" s="20" t="n">
        <v>0</v>
      </c>
      <c r="Q66" s="18" t="s">
        <v>309</v>
      </c>
      <c r="R66" s="20" t="s">
        <v>309</v>
      </c>
      <c r="S66" s="18" t="n">
        <v>100</v>
      </c>
      <c r="T66" s="20" t="n">
        <v>0</v>
      </c>
      <c r="U66" s="18" t="n">
        <v>0</v>
      </c>
      <c r="V66" s="20" t="n">
        <v>0</v>
      </c>
      <c r="W66" s="18" t="n">
        <v>0</v>
      </c>
      <c r="X66" s="20" t="n">
        <v>0</v>
      </c>
    </row>
    <row r="67" spans="1:24">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n">
        <v>0</v>
      </c>
      <c r="P67" s="20" t="n">
        <v>0</v>
      </c>
      <c r="Q67" s="18" t="s">
        <v>309</v>
      </c>
      <c r="R67" s="20" t="s">
        <v>309</v>
      </c>
      <c r="S67" s="18" t="n">
        <v>100</v>
      </c>
      <c r="T67" s="20" t="n">
        <v>0</v>
      </c>
      <c r="U67" s="18" t="n">
        <v>0</v>
      </c>
      <c r="V67" s="20" t="n">
        <v>0</v>
      </c>
      <c r="W67" s="18" t="n">
        <v>0</v>
      </c>
      <c r="X67" s="20" t="n">
        <v>0</v>
      </c>
    </row>
    <row r="68" spans="1:24">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n">
        <v>0</v>
      </c>
      <c r="P68" s="20" t="n">
        <v>0</v>
      </c>
      <c r="Q68" s="18" t="s">
        <v>309</v>
      </c>
      <c r="R68" s="20" t="s">
        <v>309</v>
      </c>
      <c r="S68" s="18" t="n">
        <v>100</v>
      </c>
      <c r="T68" s="20" t="n">
        <v>0</v>
      </c>
      <c r="U68" s="18" t="n">
        <v>0</v>
      </c>
      <c r="V68" s="20" t="n">
        <v>0</v>
      </c>
      <c r="W68" s="18" t="n">
        <v>0</v>
      </c>
      <c r="X68" s="20" t="n">
        <v>0</v>
      </c>
    </row>
    <row r="69" spans="1:24">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n">
        <v>0</v>
      </c>
      <c r="P69" s="20" t="n">
        <v>0</v>
      </c>
      <c r="Q69" s="18" t="s">
        <v>309</v>
      </c>
      <c r="R69" s="20" t="s">
        <v>309</v>
      </c>
      <c r="S69" s="18" t="n">
        <v>100</v>
      </c>
      <c r="T69" s="20" t="n">
        <v>0</v>
      </c>
      <c r="U69" s="18" t="n">
        <v>0</v>
      </c>
      <c r="V69" s="20" t="n">
        <v>0</v>
      </c>
      <c r="W69" s="18" t="n">
        <v>0</v>
      </c>
      <c r="X69" s="20" t="n">
        <v>0</v>
      </c>
    </row>
    <row r="70" spans="1:24">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n">
        <v>0</v>
      </c>
      <c r="P70" s="20" t="n">
        <v>0</v>
      </c>
      <c r="Q70" s="18" t="s">
        <v>309</v>
      </c>
      <c r="R70" s="20" t="s">
        <v>309</v>
      </c>
      <c r="S70" s="18" t="n">
        <v>100</v>
      </c>
      <c r="T70" s="20" t="n">
        <v>0</v>
      </c>
      <c r="U70" s="18" t="n">
        <v>0</v>
      </c>
      <c r="V70" s="20" t="n">
        <v>0</v>
      </c>
      <c r="W70" s="18" t="n">
        <v>0</v>
      </c>
      <c r="X70" s="20" t="n">
        <v>0</v>
      </c>
    </row>
    <row r="71" spans="1:24">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n">
        <v>0</v>
      </c>
      <c r="P71" s="20" t="n">
        <v>0</v>
      </c>
      <c r="Q71" s="18" t="s">
        <v>309</v>
      </c>
      <c r="R71" s="20" t="s">
        <v>309</v>
      </c>
      <c r="S71" s="18" t="n">
        <v>100</v>
      </c>
      <c r="T71" s="20" t="n">
        <v>0</v>
      </c>
      <c r="U71" s="18" t="n">
        <v>0</v>
      </c>
      <c r="V71" s="20" t="n">
        <v>0</v>
      </c>
      <c r="W71" s="18" t="n">
        <v>0</v>
      </c>
      <c r="X71" s="20" t="n">
        <v>0</v>
      </c>
    </row>
    <row r="72" spans="1:24">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n">
        <v>0</v>
      </c>
      <c r="P72" s="20" t="n">
        <v>0</v>
      </c>
      <c r="Q72" s="18" t="s">
        <v>309</v>
      </c>
      <c r="R72" s="20" t="s">
        <v>309</v>
      </c>
      <c r="S72" s="18" t="n">
        <v>100</v>
      </c>
      <c r="T72" s="20" t="n">
        <v>0</v>
      </c>
      <c r="U72" s="18" t="n">
        <v>0</v>
      </c>
      <c r="V72" s="20" t="n">
        <v>0</v>
      </c>
      <c r="W72" s="18" t="n">
        <v>0</v>
      </c>
      <c r="X72" s="20" t="n">
        <v>0</v>
      </c>
    </row>
    <row r="73" spans="1:24">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n">
        <v>0</v>
      </c>
      <c r="P73" s="20" t="n">
        <v>0</v>
      </c>
      <c r="Q73" s="18" t="s">
        <v>309</v>
      </c>
      <c r="R73" s="20" t="s">
        <v>309</v>
      </c>
      <c r="S73" s="18" t="n">
        <v>100</v>
      </c>
      <c r="T73" s="20" t="n">
        <v>0</v>
      </c>
      <c r="U73" s="18" t="n">
        <v>0</v>
      </c>
      <c r="V73" s="20" t="n">
        <v>0</v>
      </c>
      <c r="W73" s="18" t="n">
        <v>0</v>
      </c>
      <c r="X73" s="20" t="n">
        <v>0</v>
      </c>
    </row>
    <row r="74" spans="1:24">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n">
        <v>0</v>
      </c>
      <c r="P74" s="20" t="n">
        <v>0</v>
      </c>
      <c r="Q74" s="18" t="s">
        <v>309</v>
      </c>
      <c r="R74" s="20" t="s">
        <v>309</v>
      </c>
      <c r="S74" s="18" t="n">
        <v>100</v>
      </c>
      <c r="T74" s="20" t="n">
        <v>0</v>
      </c>
      <c r="U74" s="18" t="n">
        <v>0</v>
      </c>
      <c r="V74" s="20" t="n">
        <v>0</v>
      </c>
      <c r="W74" s="18" t="n">
        <v>0</v>
      </c>
      <c r="X74" s="20" t="n">
        <v>0</v>
      </c>
    </row>
    <row r="75" spans="1:24">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n">
        <v>0</v>
      </c>
      <c r="P75" s="20" t="n">
        <v>0</v>
      </c>
      <c r="Q75" s="18" t="s">
        <v>309</v>
      </c>
      <c r="R75" s="20" t="s">
        <v>309</v>
      </c>
      <c r="S75" s="18" t="n">
        <v>100</v>
      </c>
      <c r="T75" s="20" t="n">
        <v>0</v>
      </c>
      <c r="U75" s="18" t="n">
        <v>0</v>
      </c>
      <c r="V75" s="20" t="n">
        <v>0</v>
      </c>
      <c r="W75" s="18" t="n">
        <v>0</v>
      </c>
      <c r="X75" s="20" t="n">
        <v>0</v>
      </c>
    </row>
    <row r="76" spans="1:24">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n">
        <v>0</v>
      </c>
      <c r="P76" s="20" t="n">
        <v>0</v>
      </c>
      <c r="Q76" s="18" t="s">
        <v>309</v>
      </c>
      <c r="R76" s="20" t="s">
        <v>309</v>
      </c>
      <c r="S76" s="18" t="n">
        <v>100</v>
      </c>
      <c r="T76" s="20" t="n">
        <v>0</v>
      </c>
      <c r="U76" s="18" t="n">
        <v>0</v>
      </c>
      <c r="V76" s="20" t="n">
        <v>0</v>
      </c>
      <c r="W76" s="18" t="n">
        <v>0</v>
      </c>
      <c r="X76" s="20" t="n">
        <v>0</v>
      </c>
    </row>
    <row r="77" spans="1:24">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n">
        <v>0</v>
      </c>
      <c r="P77" s="20" t="n">
        <v>0</v>
      </c>
      <c r="Q77" s="18" t="s">
        <v>309</v>
      </c>
      <c r="R77" s="20" t="s">
        <v>309</v>
      </c>
      <c r="S77" s="18" t="n">
        <v>100</v>
      </c>
      <c r="T77" s="20" t="n">
        <v>0</v>
      </c>
      <c r="U77" s="18" t="n">
        <v>0</v>
      </c>
      <c r="V77" s="20" t="n">
        <v>0</v>
      </c>
      <c r="W77" s="18" t="n">
        <v>0</v>
      </c>
      <c r="X77" s="20" t="n">
        <v>0</v>
      </c>
    </row>
    <row r="78" spans="1:24">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n">
        <v>0</v>
      </c>
      <c r="P78" s="20" t="n">
        <v>0</v>
      </c>
      <c r="Q78" s="18" t="s">
        <v>309</v>
      </c>
      <c r="R78" s="20" t="s">
        <v>309</v>
      </c>
      <c r="S78" s="18" t="n">
        <v>100</v>
      </c>
      <c r="T78" s="20" t="n">
        <v>0</v>
      </c>
      <c r="U78" s="18" t="n">
        <v>0</v>
      </c>
      <c r="V78" s="20" t="n">
        <v>0</v>
      </c>
      <c r="W78" s="18" t="n">
        <v>0</v>
      </c>
      <c r="X78" s="20" t="n">
        <v>0</v>
      </c>
    </row>
    <row customHeight="1" ht="25" r="79" spans="1:24">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n">
        <v>0</v>
      </c>
      <c r="P79" s="20" t="n">
        <v>0</v>
      </c>
      <c r="Q79" s="18" t="s">
        <v>309</v>
      </c>
      <c r="R79" s="20" t="s">
        <v>309</v>
      </c>
      <c r="S79" s="18" t="n">
        <v>100</v>
      </c>
      <c r="T79" s="20" t="n">
        <v>0</v>
      </c>
      <c r="U79" s="18" t="n">
        <v>0</v>
      </c>
      <c r="V79" s="20" t="n">
        <v>0</v>
      </c>
      <c r="W79" s="18" t="n">
        <v>0</v>
      </c>
      <c r="X79" s="20" t="n">
        <v>0</v>
      </c>
    </row>
    <row r="80" spans="1:24">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n">
        <v>0</v>
      </c>
      <c r="P80" s="20" t="n">
        <v>0</v>
      </c>
      <c r="Q80" s="18" t="s">
        <v>309</v>
      </c>
      <c r="R80" s="20" t="s">
        <v>309</v>
      </c>
      <c r="S80" s="18" t="n">
        <v>100</v>
      </c>
      <c r="T80" s="20" t="n">
        <v>0</v>
      </c>
      <c r="U80" s="18" t="n">
        <v>0</v>
      </c>
      <c r="V80" s="20" t="n">
        <v>0</v>
      </c>
      <c r="W80" s="18" t="n">
        <v>0</v>
      </c>
      <c r="X80" s="20" t="n">
        <v>0</v>
      </c>
    </row>
    <row r="81" spans="1:24">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n">
        <v>0</v>
      </c>
      <c r="P81" s="20" t="n">
        <v>0</v>
      </c>
      <c r="Q81" s="18" t="s">
        <v>309</v>
      </c>
      <c r="R81" s="20" t="s">
        <v>309</v>
      </c>
      <c r="S81" s="18" t="n">
        <v>100</v>
      </c>
      <c r="T81" s="20" t="n">
        <v>0</v>
      </c>
      <c r="U81" s="18" t="n">
        <v>0</v>
      </c>
      <c r="V81" s="20" t="n">
        <v>0</v>
      </c>
      <c r="W81" s="18" t="n">
        <v>0</v>
      </c>
      <c r="X81" s="20" t="n">
        <v>0</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423</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s">
        <v>309</v>
      </c>
      <c r="R7" s="20" t="s">
        <v>309</v>
      </c>
      <c r="S7" s="18" t="n">
        <v>100</v>
      </c>
      <c r="T7" s="20" t="n">
        <v>0</v>
      </c>
      <c r="U7" s="18" t="n">
        <v>0</v>
      </c>
      <c r="V7" s="20" t="n">
        <v>0</v>
      </c>
      <c r="W7" s="18" t="n">
        <v>0</v>
      </c>
      <c r="X7" s="20" t="n">
        <v>0</v>
      </c>
    </row>
    <row r="8" spans="1:24">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n">
        <v>0</v>
      </c>
      <c r="P8" s="20" t="n">
        <v>0</v>
      </c>
      <c r="Q8" s="18" t="s">
        <v>309</v>
      </c>
      <c r="R8" s="20" t="s">
        <v>309</v>
      </c>
      <c r="S8" s="18" t="n">
        <v>100</v>
      </c>
      <c r="T8" s="20" t="n">
        <v>0</v>
      </c>
      <c r="U8" s="18" t="n">
        <v>0</v>
      </c>
      <c r="V8" s="20" t="n">
        <v>0</v>
      </c>
      <c r="W8" s="18" t="n">
        <v>0</v>
      </c>
      <c r="X8" s="20" t="n">
        <v>0</v>
      </c>
    </row>
    <row r="9" spans="1:24">
      <c r="A9" s="15" t="s">
        <v>311</v>
      </c>
      <c r="B9" s="17" t="n">
        <v>9651</v>
      </c>
      <c r="C9" s="18">
        <f>(4913.0/B9*100)</f>
        <v/>
      </c>
      <c r="D9" s="19" t="n">
        <v>4738</v>
      </c>
      <c r="E9" s="18" t="n">
        <v>18.88879013</v>
      </c>
      <c r="F9" s="20" t="n">
        <v>0.7097133</v>
      </c>
      <c r="G9" s="18" t="n">
        <v>12.1984463</v>
      </c>
      <c r="H9" s="20" t="n">
        <v>0.53137963</v>
      </c>
      <c r="I9" s="18" t="n">
        <v>31.68763489</v>
      </c>
      <c r="J9" s="20" t="n">
        <v>0.73652012</v>
      </c>
      <c r="K9" s="18" t="n">
        <v>25.57811546</v>
      </c>
      <c r="L9" s="20" t="n">
        <v>0.78752725</v>
      </c>
      <c r="M9" s="18" t="n">
        <v>9.41632096</v>
      </c>
      <c r="N9" s="20" t="n">
        <v>0.51950775</v>
      </c>
      <c r="O9" s="18" t="n">
        <v>0</v>
      </c>
      <c r="P9" s="20" t="n">
        <v>0</v>
      </c>
      <c r="Q9" s="18" t="s">
        <v>309</v>
      </c>
      <c r="R9" s="20" t="s">
        <v>309</v>
      </c>
      <c r="S9" s="18" t="n">
        <v>0</v>
      </c>
      <c r="T9" s="20" t="n">
        <v>0</v>
      </c>
      <c r="U9" s="18" t="n">
        <v>0.09738801</v>
      </c>
      <c r="V9" s="20" t="n">
        <v>0.04022252</v>
      </c>
      <c r="W9" s="18" t="n">
        <v>2.13330426</v>
      </c>
      <c r="X9" s="20" t="n">
        <v>0.17424578</v>
      </c>
    </row>
    <row r="10" spans="1:24">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n">
        <v>0</v>
      </c>
      <c r="P10" s="20" t="n">
        <v>0</v>
      </c>
      <c r="Q10" s="18" t="s">
        <v>309</v>
      </c>
      <c r="R10" s="20" t="s">
        <v>309</v>
      </c>
      <c r="S10" s="18" t="n">
        <v>100</v>
      </c>
      <c r="T10" s="20" t="n">
        <v>0</v>
      </c>
      <c r="U10" s="18" t="n">
        <v>0</v>
      </c>
      <c r="V10" s="20" t="n">
        <v>0</v>
      </c>
      <c r="W10" s="18" t="n">
        <v>0</v>
      </c>
      <c r="X10" s="20" t="n">
        <v>0</v>
      </c>
    </row>
    <row r="11" spans="1:24">
      <c r="A11" s="15" t="s">
        <v>313</v>
      </c>
      <c r="B11" s="17" t="n">
        <v>7053</v>
      </c>
      <c r="C11" s="18">
        <f>(462.0/B11*100)</f>
        <v/>
      </c>
      <c r="D11" s="19" t="n">
        <v>6591</v>
      </c>
      <c r="E11" s="18" t="n">
        <v>15.79624994</v>
      </c>
      <c r="F11" s="20" t="n">
        <v>0.57380659</v>
      </c>
      <c r="G11" s="18" t="n">
        <v>6.90569159</v>
      </c>
      <c r="H11" s="20" t="n">
        <v>0.37342016</v>
      </c>
      <c r="I11" s="18" t="n">
        <v>24.21831994</v>
      </c>
      <c r="J11" s="20" t="n">
        <v>0.65758033</v>
      </c>
      <c r="K11" s="18" t="n">
        <v>30.35538633</v>
      </c>
      <c r="L11" s="20" t="n">
        <v>0.600951</v>
      </c>
      <c r="M11" s="18" t="n">
        <v>20.66366351</v>
      </c>
      <c r="N11" s="20" t="n">
        <v>0.51671335</v>
      </c>
      <c r="O11" s="18" t="n">
        <v>0</v>
      </c>
      <c r="P11" s="20" t="n">
        <v>0</v>
      </c>
      <c r="Q11" s="18" t="s">
        <v>309</v>
      </c>
      <c r="R11" s="20" t="s">
        <v>309</v>
      </c>
      <c r="S11" s="18" t="n">
        <v>0</v>
      </c>
      <c r="T11" s="20" t="n">
        <v>0</v>
      </c>
      <c r="U11" s="18" t="n">
        <v>0.15782573</v>
      </c>
      <c r="V11" s="20" t="n">
        <v>0.06279328000000001</v>
      </c>
      <c r="W11" s="18" t="n">
        <v>1.90286296</v>
      </c>
      <c r="X11" s="20" t="n">
        <v>0.17783117</v>
      </c>
    </row>
    <row r="12" spans="1:24">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n">
        <v>0</v>
      </c>
      <c r="P12" s="20" t="n">
        <v>0</v>
      </c>
      <c r="Q12" s="18" t="s">
        <v>309</v>
      </c>
      <c r="R12" s="20" t="s">
        <v>309</v>
      </c>
      <c r="S12" s="18" t="n">
        <v>100</v>
      </c>
      <c r="T12" s="20" t="n">
        <v>0</v>
      </c>
      <c r="U12" s="18" t="n">
        <v>0</v>
      </c>
      <c r="V12" s="20" t="n">
        <v>0</v>
      </c>
      <c r="W12" s="18" t="n">
        <v>0</v>
      </c>
      <c r="X12" s="20" t="n">
        <v>0</v>
      </c>
    </row>
    <row r="13" spans="1:24">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n">
        <v>0</v>
      </c>
      <c r="P13" s="20" t="n">
        <v>0</v>
      </c>
      <c r="Q13" s="18" t="s">
        <v>309</v>
      </c>
      <c r="R13" s="20" t="s">
        <v>309</v>
      </c>
      <c r="S13" s="18" t="n">
        <v>100</v>
      </c>
      <c r="T13" s="20" t="n">
        <v>0</v>
      </c>
      <c r="U13" s="18" t="n">
        <v>0</v>
      </c>
      <c r="V13" s="20" t="n">
        <v>0</v>
      </c>
      <c r="W13" s="18" t="n">
        <v>0</v>
      </c>
      <c r="X13" s="20" t="n">
        <v>0</v>
      </c>
    </row>
    <row r="14" spans="1:24">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n">
        <v>0</v>
      </c>
      <c r="P14" s="20" t="n">
        <v>0</v>
      </c>
      <c r="Q14" s="18" t="s">
        <v>309</v>
      </c>
      <c r="R14" s="20" t="s">
        <v>309</v>
      </c>
      <c r="S14" s="18" t="n">
        <v>100</v>
      </c>
      <c r="T14" s="20" t="n">
        <v>0</v>
      </c>
      <c r="U14" s="18" t="n">
        <v>0</v>
      </c>
      <c r="V14" s="20" t="n">
        <v>0</v>
      </c>
      <c r="W14" s="18" t="n">
        <v>0</v>
      </c>
      <c r="X14" s="20" t="n">
        <v>0</v>
      </c>
    </row>
    <row r="15" spans="1:24">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n">
        <v>0</v>
      </c>
      <c r="P15" s="20" t="n">
        <v>0</v>
      </c>
      <c r="Q15" s="18" t="s">
        <v>309</v>
      </c>
      <c r="R15" s="20" t="s">
        <v>309</v>
      </c>
      <c r="S15" s="18" t="n">
        <v>100</v>
      </c>
      <c r="T15" s="20" t="n">
        <v>0</v>
      </c>
      <c r="U15" s="18" t="n">
        <v>0</v>
      </c>
      <c r="V15" s="20" t="n">
        <v>0</v>
      </c>
      <c r="W15" s="18" t="n">
        <v>0</v>
      </c>
      <c r="X15" s="20" t="n">
        <v>0</v>
      </c>
    </row>
    <row r="16" spans="1:24">
      <c r="A16" s="15" t="s">
        <v>318</v>
      </c>
      <c r="B16" s="17" t="n">
        <v>6108</v>
      </c>
      <c r="C16" s="18">
        <f>(750.0/B16*100)</f>
        <v/>
      </c>
      <c r="D16" s="19" t="n">
        <v>5358</v>
      </c>
      <c r="E16" s="18" t="n">
        <v>10.18879172</v>
      </c>
      <c r="F16" s="20" t="n">
        <v>0.38426639</v>
      </c>
      <c r="G16" s="18" t="n">
        <v>8.173573149999999</v>
      </c>
      <c r="H16" s="20" t="n">
        <v>0.4248428</v>
      </c>
      <c r="I16" s="18" t="n">
        <v>34.73202933</v>
      </c>
      <c r="J16" s="20" t="n">
        <v>0.69813867</v>
      </c>
      <c r="K16" s="18" t="n">
        <v>32.21150376</v>
      </c>
      <c r="L16" s="20" t="n">
        <v>0.7301037</v>
      </c>
      <c r="M16" s="18" t="n">
        <v>13.67962777</v>
      </c>
      <c r="N16" s="20" t="n">
        <v>0.55789204</v>
      </c>
      <c r="O16" s="18" t="n">
        <v>0</v>
      </c>
      <c r="P16" s="20" t="n">
        <v>0</v>
      </c>
      <c r="Q16" s="18" t="s">
        <v>309</v>
      </c>
      <c r="R16" s="20" t="s">
        <v>309</v>
      </c>
      <c r="S16" s="18" t="n">
        <v>0</v>
      </c>
      <c r="T16" s="20" t="n">
        <v>0</v>
      </c>
      <c r="U16" s="18" t="n">
        <v>0.05801803</v>
      </c>
      <c r="V16" s="20" t="n">
        <v>0.03368255</v>
      </c>
      <c r="W16" s="18" t="n">
        <v>0.95645623</v>
      </c>
      <c r="X16" s="20" t="n">
        <v>0.15073654</v>
      </c>
    </row>
    <row r="17" spans="1:24">
      <c r="A17" s="15" t="s">
        <v>319</v>
      </c>
      <c r="B17" s="17" t="n">
        <v>6504</v>
      </c>
      <c r="C17" s="18">
        <f>(3097.0/B17*100)</f>
        <v/>
      </c>
      <c r="D17" s="19" t="n">
        <v>3407</v>
      </c>
      <c r="E17" s="18" t="n">
        <v>7.6813319</v>
      </c>
      <c r="F17" s="20" t="n">
        <v>0.47797516</v>
      </c>
      <c r="G17" s="18" t="n">
        <v>8.478135119999999</v>
      </c>
      <c r="H17" s="20" t="n">
        <v>0.43007669</v>
      </c>
      <c r="I17" s="18" t="n">
        <v>35.87420226</v>
      </c>
      <c r="J17" s="20" t="n">
        <v>0.88016914</v>
      </c>
      <c r="K17" s="18" t="n">
        <v>34.96890191</v>
      </c>
      <c r="L17" s="20" t="n">
        <v>0.88609841</v>
      </c>
      <c r="M17" s="18" t="n">
        <v>11.36611135</v>
      </c>
      <c r="N17" s="20" t="n">
        <v>0.64743317</v>
      </c>
      <c r="O17" s="18" t="n">
        <v>0</v>
      </c>
      <c r="P17" s="20" t="n">
        <v>0</v>
      </c>
      <c r="Q17" s="18" t="s">
        <v>309</v>
      </c>
      <c r="R17" s="20" t="s">
        <v>309</v>
      </c>
      <c r="S17" s="18" t="n">
        <v>0</v>
      </c>
      <c r="T17" s="20" t="n">
        <v>0</v>
      </c>
      <c r="U17" s="18" t="n">
        <v>0.02872371</v>
      </c>
      <c r="V17" s="20" t="n">
        <v>0.02892884</v>
      </c>
      <c r="W17" s="18" t="n">
        <v>1.60259375</v>
      </c>
      <c r="X17" s="20" t="n">
        <v>0.19346058</v>
      </c>
    </row>
    <row r="18" spans="1:24">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n">
        <v>0</v>
      </c>
      <c r="P18" s="20" t="n">
        <v>0</v>
      </c>
      <c r="Q18" s="18" t="s">
        <v>309</v>
      </c>
      <c r="R18" s="20" t="s">
        <v>309</v>
      </c>
      <c r="S18" s="18" t="n">
        <v>100</v>
      </c>
      <c r="T18" s="20" t="n">
        <v>0</v>
      </c>
      <c r="U18" s="18" t="n">
        <v>0</v>
      </c>
      <c r="V18" s="20" t="n">
        <v>0</v>
      </c>
      <c r="W18" s="18" t="n">
        <v>0</v>
      </c>
      <c r="X18" s="20" t="n">
        <v>0</v>
      </c>
    </row>
    <row r="19" spans="1:24">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n">
        <v>0</v>
      </c>
      <c r="P19" s="20" t="n">
        <v>0</v>
      </c>
      <c r="Q19" s="18" t="s">
        <v>309</v>
      </c>
      <c r="R19" s="20" t="s">
        <v>309</v>
      </c>
      <c r="S19" s="18" t="n">
        <v>100</v>
      </c>
      <c r="T19" s="20" t="n">
        <v>0</v>
      </c>
      <c r="U19" s="18" t="n">
        <v>0</v>
      </c>
      <c r="V19" s="20" t="n">
        <v>0</v>
      </c>
      <c r="W19" s="18" t="n">
        <v>0</v>
      </c>
      <c r="X19" s="20" t="n">
        <v>0</v>
      </c>
    </row>
    <row r="20" spans="1:24">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n">
        <v>0</v>
      </c>
      <c r="P20" s="20" t="n">
        <v>0</v>
      </c>
      <c r="Q20" s="18" t="s">
        <v>309</v>
      </c>
      <c r="R20" s="20" t="s">
        <v>309</v>
      </c>
      <c r="S20" s="18" t="n">
        <v>100</v>
      </c>
      <c r="T20" s="20" t="n">
        <v>0</v>
      </c>
      <c r="U20" s="18" t="n">
        <v>0</v>
      </c>
      <c r="V20" s="20" t="n">
        <v>0</v>
      </c>
      <c r="W20" s="18" t="n">
        <v>0</v>
      </c>
      <c r="X20" s="20" t="n">
        <v>0</v>
      </c>
    </row>
    <row r="21" spans="1:24">
      <c r="A21" s="15" t="s">
        <v>323</v>
      </c>
      <c r="B21" s="17" t="n">
        <v>5741</v>
      </c>
      <c r="C21" s="18">
        <f>(621.0/B21*100)</f>
        <v/>
      </c>
      <c r="D21" s="19" t="n">
        <v>5120</v>
      </c>
      <c r="E21" s="18" t="n">
        <v>13.62650844</v>
      </c>
      <c r="F21" s="20" t="n">
        <v>0.62551804</v>
      </c>
      <c r="G21" s="18" t="n">
        <v>14.25898749</v>
      </c>
      <c r="H21" s="20" t="n">
        <v>0.52218993</v>
      </c>
      <c r="I21" s="18" t="n">
        <v>34.95526377</v>
      </c>
      <c r="J21" s="20" t="n">
        <v>0.73500984</v>
      </c>
      <c r="K21" s="18" t="n">
        <v>25.86332675</v>
      </c>
      <c r="L21" s="20" t="n">
        <v>0.65930546</v>
      </c>
      <c r="M21" s="18" t="n">
        <v>10.01747895</v>
      </c>
      <c r="N21" s="20" t="n">
        <v>0.45665621</v>
      </c>
      <c r="O21" s="18" t="n">
        <v>0</v>
      </c>
      <c r="P21" s="20" t="n">
        <v>0</v>
      </c>
      <c r="Q21" s="18" t="s">
        <v>309</v>
      </c>
      <c r="R21" s="20" t="s">
        <v>309</v>
      </c>
      <c r="S21" s="18" t="n">
        <v>0</v>
      </c>
      <c r="T21" s="20" t="n">
        <v>0</v>
      </c>
      <c r="U21" s="18" t="n">
        <v>0.14404731</v>
      </c>
      <c r="V21" s="20" t="n">
        <v>0.05588191</v>
      </c>
      <c r="W21" s="18" t="n">
        <v>1.13438728</v>
      </c>
      <c r="X21" s="20" t="n">
        <v>0.19217502</v>
      </c>
    </row>
    <row r="22" spans="1:24">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n">
        <v>0</v>
      </c>
      <c r="P22" s="20" t="n">
        <v>0</v>
      </c>
      <c r="Q22" s="18" t="s">
        <v>309</v>
      </c>
      <c r="R22" s="20" t="s">
        <v>309</v>
      </c>
      <c r="S22" s="18" t="n">
        <v>100</v>
      </c>
      <c r="T22" s="20" t="n">
        <v>0</v>
      </c>
      <c r="U22" s="18" t="n">
        <v>0</v>
      </c>
      <c r="V22" s="20" t="n">
        <v>0</v>
      </c>
      <c r="W22" s="18" t="n">
        <v>0</v>
      </c>
      <c r="X22" s="20" t="n">
        <v>0</v>
      </c>
    </row>
    <row r="23" spans="1:24">
      <c r="A23" s="15" t="s">
        <v>325</v>
      </c>
      <c r="B23" s="17" t="n">
        <v>11583</v>
      </c>
      <c r="C23" s="18">
        <f>(2409.0/B23*100)</f>
        <v/>
      </c>
      <c r="D23" s="19" t="n">
        <v>9174</v>
      </c>
      <c r="E23" s="18" t="n">
        <v>7.36183763</v>
      </c>
      <c r="F23" s="20" t="n">
        <v>0.46935564</v>
      </c>
      <c r="G23" s="18" t="n">
        <v>4.50644242</v>
      </c>
      <c r="H23" s="20" t="n">
        <v>0.32483228</v>
      </c>
      <c r="I23" s="18" t="n">
        <v>23.93679131</v>
      </c>
      <c r="J23" s="20" t="n">
        <v>0.66880959</v>
      </c>
      <c r="K23" s="18" t="n">
        <v>37.20160109</v>
      </c>
      <c r="L23" s="20" t="n">
        <v>0.64888351</v>
      </c>
      <c r="M23" s="18" t="n">
        <v>24.66182955</v>
      </c>
      <c r="N23" s="20" t="n">
        <v>0.55830899</v>
      </c>
      <c r="O23" s="18" t="n">
        <v>0</v>
      </c>
      <c r="P23" s="20" t="n">
        <v>0</v>
      </c>
      <c r="Q23" s="18" t="s">
        <v>309</v>
      </c>
      <c r="R23" s="20" t="s">
        <v>309</v>
      </c>
      <c r="S23" s="18" t="n">
        <v>0</v>
      </c>
      <c r="T23" s="20" t="n">
        <v>0</v>
      </c>
      <c r="U23" s="18" t="n">
        <v>0.01867663</v>
      </c>
      <c r="V23" s="20" t="n">
        <v>0.01741078</v>
      </c>
      <c r="W23" s="18" t="n">
        <v>2.31282138</v>
      </c>
      <c r="X23" s="20" t="n">
        <v>0.27178259</v>
      </c>
    </row>
    <row r="24" spans="1:24">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s">
        <v>309</v>
      </c>
      <c r="R24" s="20" t="s">
        <v>309</v>
      </c>
      <c r="S24" s="18" t="n">
        <v>100</v>
      </c>
      <c r="T24" s="20" t="n">
        <v>0</v>
      </c>
      <c r="U24" s="18" t="n">
        <v>0</v>
      </c>
      <c r="V24" s="20" t="n">
        <v>0</v>
      </c>
      <c r="W24" s="18" t="n">
        <v>0</v>
      </c>
      <c r="X24" s="20" t="n">
        <v>0</v>
      </c>
    </row>
    <row r="25" spans="1:24">
      <c r="A25" s="15" t="s">
        <v>327</v>
      </c>
      <c r="B25" s="17" t="n">
        <v>5581</v>
      </c>
      <c r="C25" s="18">
        <f>(5.0/B25*100)</f>
        <v/>
      </c>
      <c r="D25" s="19" t="n">
        <v>5576</v>
      </c>
      <c r="E25" s="18" t="n">
        <v>32.9112914</v>
      </c>
      <c r="F25" s="20" t="n">
        <v>0.85176242</v>
      </c>
      <c r="G25" s="18" t="n">
        <v>22.84806228</v>
      </c>
      <c r="H25" s="20" t="n">
        <v>0.64590508</v>
      </c>
      <c r="I25" s="18" t="n">
        <v>26.66548005</v>
      </c>
      <c r="J25" s="20" t="n">
        <v>0.64959154</v>
      </c>
      <c r="K25" s="18" t="n">
        <v>13.64825966</v>
      </c>
      <c r="L25" s="20" t="n">
        <v>0.59644981</v>
      </c>
      <c r="M25" s="18" t="n">
        <v>2.77547621</v>
      </c>
      <c r="N25" s="20" t="n">
        <v>0.23685638</v>
      </c>
      <c r="O25" s="18" t="n">
        <v>0</v>
      </c>
      <c r="P25" s="20" t="n">
        <v>0</v>
      </c>
      <c r="Q25" s="18" t="s">
        <v>309</v>
      </c>
      <c r="R25" s="20" t="s">
        <v>309</v>
      </c>
      <c r="S25" s="18" t="n">
        <v>0</v>
      </c>
      <c r="T25" s="20" t="n">
        <v>0</v>
      </c>
      <c r="U25" s="18" t="n">
        <v>0.05832527</v>
      </c>
      <c r="V25" s="20" t="n">
        <v>0.03283151</v>
      </c>
      <c r="W25" s="18" t="n">
        <v>1.09310513</v>
      </c>
      <c r="X25" s="20" t="n">
        <v>0.12995811</v>
      </c>
    </row>
    <row r="26" spans="1:24">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n">
        <v>0</v>
      </c>
      <c r="P26" s="20" t="n">
        <v>0</v>
      </c>
      <c r="Q26" s="18" t="s">
        <v>309</v>
      </c>
      <c r="R26" s="20" t="s">
        <v>309</v>
      </c>
      <c r="S26" s="18" t="n">
        <v>100</v>
      </c>
      <c r="T26" s="20" t="n">
        <v>0</v>
      </c>
      <c r="U26" s="18" t="n">
        <v>0</v>
      </c>
      <c r="V26" s="20" t="n">
        <v>0</v>
      </c>
      <c r="W26" s="18" t="n">
        <v>0</v>
      </c>
      <c r="X26" s="20" t="n">
        <v>0</v>
      </c>
    </row>
    <row r="27" spans="1:24">
      <c r="A27" s="15" t="s">
        <v>329</v>
      </c>
      <c r="B27" s="17" t="n">
        <v>5299</v>
      </c>
      <c r="C27" s="18">
        <f>(2010.0/B27*100)</f>
        <v/>
      </c>
      <c r="D27" s="19" t="n">
        <v>3289</v>
      </c>
      <c r="E27" s="18" t="n">
        <v>10.31301672</v>
      </c>
      <c r="F27" s="20" t="n">
        <v>0.55924577</v>
      </c>
      <c r="G27" s="18" t="n">
        <v>10.66548599</v>
      </c>
      <c r="H27" s="20" t="n">
        <v>0.56634454</v>
      </c>
      <c r="I27" s="18" t="n">
        <v>35.70635215</v>
      </c>
      <c r="J27" s="20" t="n">
        <v>0.86485807</v>
      </c>
      <c r="K27" s="18" t="n">
        <v>28.90254441</v>
      </c>
      <c r="L27" s="20" t="n">
        <v>0.93578425</v>
      </c>
      <c r="M27" s="18" t="n">
        <v>12.89220347</v>
      </c>
      <c r="N27" s="20" t="n">
        <v>0.6160257</v>
      </c>
      <c r="O27" s="18" t="n">
        <v>0</v>
      </c>
      <c r="P27" s="20" t="n">
        <v>0</v>
      </c>
      <c r="Q27" s="18" t="s">
        <v>309</v>
      </c>
      <c r="R27" s="20" t="s">
        <v>309</v>
      </c>
      <c r="S27" s="18" t="n">
        <v>0</v>
      </c>
      <c r="T27" s="20" t="n">
        <v>0</v>
      </c>
      <c r="U27" s="18" t="n">
        <v>0.11792331</v>
      </c>
      <c r="V27" s="20" t="n">
        <v>0.05900257</v>
      </c>
      <c r="W27" s="18" t="n">
        <v>1.40247395</v>
      </c>
      <c r="X27" s="20" t="n">
        <v>0.2196378</v>
      </c>
    </row>
    <row r="28" spans="1:24">
      <c r="A28" s="15" t="s">
        <v>330</v>
      </c>
      <c r="B28" s="17" t="n">
        <v>7568</v>
      </c>
      <c r="C28" s="18">
        <f>(490.0/B28*100)</f>
        <v/>
      </c>
      <c r="D28" s="19" t="n">
        <v>7078</v>
      </c>
      <c r="E28" s="18" t="n">
        <v>28.28272631</v>
      </c>
      <c r="F28" s="20" t="n">
        <v>0.67944321</v>
      </c>
      <c r="G28" s="18" t="n">
        <v>9.526819120000001</v>
      </c>
      <c r="H28" s="20" t="n">
        <v>0.40457855</v>
      </c>
      <c r="I28" s="18" t="n">
        <v>21.62972902</v>
      </c>
      <c r="J28" s="20" t="n">
        <v>0.64700935</v>
      </c>
      <c r="K28" s="18" t="n">
        <v>25.18199637</v>
      </c>
      <c r="L28" s="20" t="n">
        <v>0.61597658</v>
      </c>
      <c r="M28" s="18" t="n">
        <v>14.01168336</v>
      </c>
      <c r="N28" s="20" t="n">
        <v>0.40448096</v>
      </c>
      <c r="O28" s="18" t="n">
        <v>0</v>
      </c>
      <c r="P28" s="20" t="n">
        <v>0</v>
      </c>
      <c r="Q28" s="18" t="s">
        <v>309</v>
      </c>
      <c r="R28" s="20" t="s">
        <v>309</v>
      </c>
      <c r="S28" s="18" t="n">
        <v>0.00612754</v>
      </c>
      <c r="T28" s="20" t="n">
        <v>0.00614719</v>
      </c>
      <c r="U28" s="18" t="n">
        <v>0.18559035</v>
      </c>
      <c r="V28" s="20" t="n">
        <v>0.05434948</v>
      </c>
      <c r="W28" s="18" t="n">
        <v>1.17532794</v>
      </c>
      <c r="X28" s="20" t="n">
        <v>0.16929108</v>
      </c>
    </row>
    <row r="29" spans="1:24">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n">
        <v>0</v>
      </c>
      <c r="P29" s="20" t="n">
        <v>0</v>
      </c>
      <c r="Q29" s="18" t="s">
        <v>309</v>
      </c>
      <c r="R29" s="20" t="s">
        <v>309</v>
      </c>
      <c r="S29" s="18" t="n">
        <v>100</v>
      </c>
      <c r="T29" s="20" t="n">
        <v>0</v>
      </c>
      <c r="U29" s="18" t="n">
        <v>0</v>
      </c>
      <c r="V29" s="20" t="n">
        <v>0</v>
      </c>
      <c r="W29" s="18" t="n">
        <v>0</v>
      </c>
      <c r="X29" s="20" t="n">
        <v>0</v>
      </c>
    </row>
    <row r="30" spans="1:24">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n">
        <v>0</v>
      </c>
      <c r="P30" s="20" t="n">
        <v>0</v>
      </c>
      <c r="Q30" s="18" t="s">
        <v>309</v>
      </c>
      <c r="R30" s="20" t="s">
        <v>309</v>
      </c>
      <c r="S30" s="18" t="n">
        <v>100</v>
      </c>
      <c r="T30" s="20" t="n">
        <v>0</v>
      </c>
      <c r="U30" s="18" t="n">
        <v>0</v>
      </c>
      <c r="V30" s="20" t="n">
        <v>0</v>
      </c>
      <c r="W30" s="18" t="n">
        <v>0</v>
      </c>
      <c r="X30" s="20" t="n">
        <v>0</v>
      </c>
    </row>
    <row r="31" spans="1:24">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n">
        <v>0</v>
      </c>
      <c r="P31" s="20" t="n">
        <v>0</v>
      </c>
      <c r="Q31" s="18" t="s">
        <v>309</v>
      </c>
      <c r="R31" s="20" t="s">
        <v>309</v>
      </c>
      <c r="S31" s="18" t="n">
        <v>100</v>
      </c>
      <c r="T31" s="20" t="n">
        <v>0</v>
      </c>
      <c r="U31" s="18" t="n">
        <v>0</v>
      </c>
      <c r="V31" s="20" t="n">
        <v>0</v>
      </c>
      <c r="W31" s="18" t="n">
        <v>0</v>
      </c>
      <c r="X31" s="20" t="n">
        <v>0</v>
      </c>
    </row>
    <row r="32" spans="1:24">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n">
        <v>0</v>
      </c>
      <c r="P32" s="20" t="n">
        <v>0</v>
      </c>
      <c r="Q32" s="18" t="s">
        <v>309</v>
      </c>
      <c r="R32" s="20" t="s">
        <v>309</v>
      </c>
      <c r="S32" s="18" t="n">
        <v>100</v>
      </c>
      <c r="T32" s="20" t="n">
        <v>0</v>
      </c>
      <c r="U32" s="18" t="n">
        <v>0</v>
      </c>
      <c r="V32" s="20" t="n">
        <v>0</v>
      </c>
      <c r="W32" s="18" t="n">
        <v>0</v>
      </c>
      <c r="X32" s="20" t="n">
        <v>0</v>
      </c>
    </row>
    <row r="33" spans="1:24">
      <c r="A33" s="15" t="s">
        <v>335</v>
      </c>
      <c r="B33" s="17" t="n">
        <v>7325</v>
      </c>
      <c r="C33" s="18">
        <f>(444.0/B33*100)</f>
        <v/>
      </c>
      <c r="D33" s="19" t="n">
        <v>6881</v>
      </c>
      <c r="E33" s="18" t="n">
        <v>15.68672498</v>
      </c>
      <c r="F33" s="20" t="n">
        <v>0.55881189</v>
      </c>
      <c r="G33" s="18" t="n">
        <v>7.19478722</v>
      </c>
      <c r="H33" s="20" t="n">
        <v>0.31530147</v>
      </c>
      <c r="I33" s="18" t="n">
        <v>22.41299113</v>
      </c>
      <c r="J33" s="20" t="n">
        <v>0.5770068</v>
      </c>
      <c r="K33" s="18" t="n">
        <v>33.99020626</v>
      </c>
      <c r="L33" s="20" t="n">
        <v>0.70566319</v>
      </c>
      <c r="M33" s="18" t="n">
        <v>19.24266383</v>
      </c>
      <c r="N33" s="20" t="n">
        <v>0.60147345</v>
      </c>
      <c r="O33" s="18" t="n">
        <v>0</v>
      </c>
      <c r="P33" s="20" t="n">
        <v>0</v>
      </c>
      <c r="Q33" s="18" t="s">
        <v>309</v>
      </c>
      <c r="R33" s="20" t="s">
        <v>309</v>
      </c>
      <c r="S33" s="18" t="n">
        <v>0</v>
      </c>
      <c r="T33" s="20" t="n">
        <v>0</v>
      </c>
      <c r="U33" s="18" t="n">
        <v>0.09415264</v>
      </c>
      <c r="V33" s="20" t="n">
        <v>0.03957647</v>
      </c>
      <c r="W33" s="18" t="n">
        <v>1.37847394</v>
      </c>
      <c r="X33" s="20" t="n">
        <v>0.17104924</v>
      </c>
    </row>
    <row r="34" spans="1:24">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n">
        <v>0</v>
      </c>
      <c r="P34" s="20" t="n">
        <v>0</v>
      </c>
      <c r="Q34" s="18" t="s">
        <v>309</v>
      </c>
      <c r="R34" s="20" t="s">
        <v>309</v>
      </c>
      <c r="S34" s="18" t="n">
        <v>100</v>
      </c>
      <c r="T34" s="20" t="n">
        <v>0</v>
      </c>
      <c r="U34" s="18" t="n">
        <v>0</v>
      </c>
      <c r="V34" s="20" t="n">
        <v>0</v>
      </c>
      <c r="W34" s="18" t="n">
        <v>0</v>
      </c>
      <c r="X34" s="20" t="n">
        <v>0</v>
      </c>
    </row>
    <row r="35" spans="1:24">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n">
        <v>0</v>
      </c>
      <c r="P35" s="20" t="n">
        <v>0</v>
      </c>
      <c r="Q35" s="18" t="s">
        <v>309</v>
      </c>
      <c r="R35" s="20" t="s">
        <v>309</v>
      </c>
      <c r="S35" s="18" t="n">
        <v>100</v>
      </c>
      <c r="T35" s="20" t="n">
        <v>0</v>
      </c>
      <c r="U35" s="18" t="n">
        <v>0</v>
      </c>
      <c r="V35" s="20" t="n">
        <v>0</v>
      </c>
      <c r="W35" s="18" t="n">
        <v>0</v>
      </c>
      <c r="X35" s="20" t="n">
        <v>0</v>
      </c>
    </row>
    <row r="36" spans="1:24">
      <c r="A36" s="15" t="s">
        <v>338</v>
      </c>
      <c r="B36" s="17" t="n">
        <v>6736</v>
      </c>
      <c r="C36" s="18">
        <f>(1983.0/B36*100)</f>
        <v/>
      </c>
      <c r="D36" s="19" t="n">
        <v>4753</v>
      </c>
      <c r="E36" s="18" t="n">
        <v>13.18513175</v>
      </c>
      <c r="F36" s="20" t="n">
        <v>0.61889701</v>
      </c>
      <c r="G36" s="18" t="n">
        <v>22.80782238</v>
      </c>
      <c r="H36" s="20" t="n">
        <v>0.73407693</v>
      </c>
      <c r="I36" s="18" t="n">
        <v>22.91284599</v>
      </c>
      <c r="J36" s="20" t="n">
        <v>0.65217517</v>
      </c>
      <c r="K36" s="18" t="n">
        <v>18.65724948</v>
      </c>
      <c r="L36" s="20" t="n">
        <v>0.63940112</v>
      </c>
      <c r="M36" s="18" t="n">
        <v>20.22874932</v>
      </c>
      <c r="N36" s="20" t="n">
        <v>0.68946199</v>
      </c>
      <c r="O36" s="18" t="n">
        <v>0</v>
      </c>
      <c r="P36" s="20" t="n">
        <v>0</v>
      </c>
      <c r="Q36" s="18" t="s">
        <v>309</v>
      </c>
      <c r="R36" s="20" t="s">
        <v>309</v>
      </c>
      <c r="S36" s="18" t="n">
        <v>0</v>
      </c>
      <c r="T36" s="20" t="n">
        <v>0</v>
      </c>
      <c r="U36" s="18" t="n">
        <v>0</v>
      </c>
      <c r="V36" s="20" t="n">
        <v>0</v>
      </c>
      <c r="W36" s="18" t="n">
        <v>2.20820109</v>
      </c>
      <c r="X36" s="20" t="n">
        <v>0.23481708</v>
      </c>
    </row>
    <row r="37" spans="1:24">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s">
        <v>309</v>
      </c>
      <c r="R37" s="20" t="s">
        <v>309</v>
      </c>
      <c r="S37" s="18" t="n">
        <v>100</v>
      </c>
      <c r="T37" s="20" t="n">
        <v>0</v>
      </c>
      <c r="U37" s="18" t="n">
        <v>0</v>
      </c>
      <c r="V37" s="20" t="n">
        <v>0</v>
      </c>
      <c r="W37" s="18" t="n">
        <v>0</v>
      </c>
      <c r="X37" s="20" t="n">
        <v>0</v>
      </c>
    </row>
    <row r="38" spans="1:24">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n">
        <v>0</v>
      </c>
      <c r="P38" s="20" t="n">
        <v>0</v>
      </c>
      <c r="Q38" s="18" t="s">
        <v>309</v>
      </c>
      <c r="R38" s="20" t="s">
        <v>309</v>
      </c>
      <c r="S38" s="18" t="n">
        <v>100</v>
      </c>
      <c r="T38" s="20" t="n">
        <v>0</v>
      </c>
      <c r="U38" s="18" t="n">
        <v>0</v>
      </c>
      <c r="V38" s="20" t="n">
        <v>0</v>
      </c>
      <c r="W38" s="18" t="n">
        <v>0</v>
      </c>
      <c r="X38" s="20" t="n">
        <v>0</v>
      </c>
    </row>
    <row r="39" spans="1:24">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n">
        <v>0</v>
      </c>
      <c r="P39" s="20" t="n">
        <v>0</v>
      </c>
      <c r="Q39" s="18" t="s">
        <v>309</v>
      </c>
      <c r="R39" s="20" t="s">
        <v>309</v>
      </c>
      <c r="S39" s="18" t="n">
        <v>100</v>
      </c>
      <c r="T39" s="20" t="n">
        <v>0</v>
      </c>
      <c r="U39" s="18" t="n">
        <v>0</v>
      </c>
      <c r="V39" s="20" t="n">
        <v>0</v>
      </c>
      <c r="W39" s="18" t="n">
        <v>0</v>
      </c>
      <c r="X39" s="20" t="n">
        <v>0</v>
      </c>
    </row>
    <row r="40" spans="1:24">
      <c r="A40" s="15" t="s">
        <v>342</v>
      </c>
      <c r="B40" s="17" t="n">
        <v>14157</v>
      </c>
      <c r="C40" s="18">
        <f>(1679.0/B40*100)</f>
        <v/>
      </c>
      <c r="D40" s="19" t="n">
        <v>12478</v>
      </c>
      <c r="E40" s="18" t="n">
        <v>0.3923904</v>
      </c>
      <c r="F40" s="20" t="n">
        <v>0.03371982</v>
      </c>
      <c r="G40" s="18" t="n">
        <v>0.22052674</v>
      </c>
      <c r="H40" s="20" t="n">
        <v>0.02528819</v>
      </c>
      <c r="I40" s="18" t="n">
        <v>1.03205707</v>
      </c>
      <c r="J40" s="20" t="n">
        <v>0.05784529</v>
      </c>
      <c r="K40" s="18" t="n">
        <v>1.43691635</v>
      </c>
      <c r="L40" s="20" t="n">
        <v>0.06002035</v>
      </c>
      <c r="M40" s="18" t="n">
        <v>0.74777074</v>
      </c>
      <c r="N40" s="20" t="n">
        <v>0.05093805</v>
      </c>
      <c r="O40" s="18" t="n">
        <v>0</v>
      </c>
      <c r="P40" s="20" t="n">
        <v>0</v>
      </c>
      <c r="Q40" s="18" t="s">
        <v>309</v>
      </c>
      <c r="R40" s="20" t="s">
        <v>309</v>
      </c>
      <c r="S40" s="18" t="n">
        <v>96.12960207</v>
      </c>
      <c r="T40" s="20" t="n">
        <v>0.13318888</v>
      </c>
      <c r="U40" s="18" t="n">
        <v>0</v>
      </c>
      <c r="V40" s="20" t="n">
        <v>0</v>
      </c>
      <c r="W40" s="18" t="n">
        <v>0.04073664</v>
      </c>
      <c r="X40" s="20" t="n">
        <v>0.009908149999999999</v>
      </c>
    </row>
    <row r="41" spans="1:24">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n">
        <v>0</v>
      </c>
      <c r="P41" s="20" t="n">
        <v>0</v>
      </c>
      <c r="Q41" s="18" t="s">
        <v>309</v>
      </c>
      <c r="R41" s="20" t="s">
        <v>309</v>
      </c>
      <c r="S41" s="18" t="n">
        <v>100</v>
      </c>
      <c r="T41" s="20" t="n">
        <v>0</v>
      </c>
      <c r="U41" s="18" t="n">
        <v>0</v>
      </c>
      <c r="V41" s="20" t="n">
        <v>0</v>
      </c>
      <c r="W41" s="18" t="n">
        <v>0</v>
      </c>
      <c r="X41" s="20" t="n">
        <v>0</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n">
        <v>0</v>
      </c>
      <c r="P45" s="20" t="n">
        <v>0</v>
      </c>
      <c r="Q45" s="18" t="s">
        <v>309</v>
      </c>
      <c r="R45" s="20" t="s">
        <v>309</v>
      </c>
      <c r="S45" s="18" t="n">
        <v>100</v>
      </c>
      <c r="T45" s="20" t="n">
        <v>0</v>
      </c>
      <c r="U45" s="18" t="n">
        <v>0</v>
      </c>
      <c r="V45" s="20" t="n">
        <v>0</v>
      </c>
      <c r="W45" s="18" t="n">
        <v>0</v>
      </c>
      <c r="X45" s="20" t="n">
        <v>0</v>
      </c>
    </row>
    <row r="46" spans="1:24">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n">
        <v>0</v>
      </c>
      <c r="P46" s="20" t="n">
        <v>0</v>
      </c>
      <c r="Q46" s="18" t="s">
        <v>309</v>
      </c>
      <c r="R46" s="20" t="s">
        <v>309</v>
      </c>
      <c r="S46" s="18" t="n">
        <v>100</v>
      </c>
      <c r="T46" s="20" t="n">
        <v>0</v>
      </c>
      <c r="U46" s="18" t="n">
        <v>0</v>
      </c>
      <c r="V46" s="20" t="n">
        <v>0</v>
      </c>
      <c r="W46" s="18" t="n">
        <v>0</v>
      </c>
      <c r="X46" s="20" t="n">
        <v>0</v>
      </c>
    </row>
    <row r="47" spans="1:24">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n">
        <v>0</v>
      </c>
      <c r="P47" s="20" t="n">
        <v>0</v>
      </c>
      <c r="Q47" s="18" t="s">
        <v>309</v>
      </c>
      <c r="R47" s="20" t="s">
        <v>309</v>
      </c>
      <c r="S47" s="18" t="n">
        <v>100</v>
      </c>
      <c r="T47" s="20" t="n">
        <v>0</v>
      </c>
      <c r="U47" s="18" t="n">
        <v>0</v>
      </c>
      <c r="V47" s="20" t="n">
        <v>0</v>
      </c>
      <c r="W47" s="18" t="n">
        <v>0</v>
      </c>
      <c r="X47" s="20" t="n">
        <v>0</v>
      </c>
    </row>
    <row r="48" spans="1:24">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n">
        <v>0</v>
      </c>
      <c r="P48" s="20" t="n">
        <v>0</v>
      </c>
      <c r="Q48" s="18" t="s">
        <v>309</v>
      </c>
      <c r="R48" s="20" t="s">
        <v>309</v>
      </c>
      <c r="S48" s="18" t="n">
        <v>100</v>
      </c>
      <c r="T48" s="20" t="n">
        <v>0</v>
      </c>
      <c r="U48" s="18" t="n">
        <v>0</v>
      </c>
      <c r="V48" s="20" t="n">
        <v>0</v>
      </c>
      <c r="W48" s="18" t="n">
        <v>0</v>
      </c>
      <c r="X48" s="20" t="n">
        <v>0</v>
      </c>
    </row>
    <row r="49" spans="1:24">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n">
        <v>0</v>
      </c>
      <c r="P49" s="20" t="n">
        <v>0</v>
      </c>
      <c r="Q49" s="18" t="s">
        <v>309</v>
      </c>
      <c r="R49" s="20" t="s">
        <v>309</v>
      </c>
      <c r="S49" s="18" t="n">
        <v>100</v>
      </c>
      <c r="T49" s="20" t="n">
        <v>0</v>
      </c>
      <c r="U49" s="18" t="n">
        <v>0</v>
      </c>
      <c r="V49" s="20" t="n">
        <v>0</v>
      </c>
      <c r="W49" s="18" t="n">
        <v>0</v>
      </c>
      <c r="X49" s="20" t="n">
        <v>0</v>
      </c>
    </row>
    <row r="50" spans="1:24">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n">
        <v>0</v>
      </c>
      <c r="P50" s="20" t="n">
        <v>0</v>
      </c>
      <c r="Q50" s="18" t="s">
        <v>309</v>
      </c>
      <c r="R50" s="20" t="s">
        <v>309</v>
      </c>
      <c r="S50" s="18" t="n">
        <v>100</v>
      </c>
      <c r="T50" s="20" t="n">
        <v>0</v>
      </c>
      <c r="U50" s="18" t="n">
        <v>0</v>
      </c>
      <c r="V50" s="20" t="n">
        <v>0</v>
      </c>
      <c r="W50" s="18" t="n">
        <v>0</v>
      </c>
      <c r="X50" s="20" t="n">
        <v>0</v>
      </c>
    </row>
    <row r="51" spans="1:24">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n">
        <v>0</v>
      </c>
      <c r="P51" s="20" t="n">
        <v>0</v>
      </c>
      <c r="Q51" s="18" t="s">
        <v>309</v>
      </c>
      <c r="R51" s="20" t="s">
        <v>309</v>
      </c>
      <c r="S51" s="18" t="n">
        <v>100</v>
      </c>
      <c r="T51" s="20" t="n">
        <v>0</v>
      </c>
      <c r="U51" s="18" t="n">
        <v>0</v>
      </c>
      <c r="V51" s="20" t="n">
        <v>0</v>
      </c>
      <c r="W51" s="18" t="n">
        <v>0</v>
      </c>
      <c r="X51" s="20" t="n">
        <v>0</v>
      </c>
    </row>
    <row r="52" spans="1:24">
      <c r="A52" s="15" t="s">
        <v>354</v>
      </c>
      <c r="B52" s="17" t="n">
        <v>5809</v>
      </c>
      <c r="C52" s="18">
        <f>(396.0/B52*100)</f>
        <v/>
      </c>
      <c r="D52" s="19" t="n">
        <v>5413</v>
      </c>
      <c r="E52" s="18" t="n">
        <v>6.45189723</v>
      </c>
      <c r="F52" s="20" t="n">
        <v>0.41582433</v>
      </c>
      <c r="G52" s="18" t="n">
        <v>6.23511084</v>
      </c>
      <c r="H52" s="20" t="n">
        <v>0.3328476</v>
      </c>
      <c r="I52" s="18" t="n">
        <v>21.78057968</v>
      </c>
      <c r="J52" s="20" t="n">
        <v>0.54555014</v>
      </c>
      <c r="K52" s="18" t="n">
        <v>39.08102127</v>
      </c>
      <c r="L52" s="20" t="n">
        <v>0.64992985</v>
      </c>
      <c r="M52" s="18" t="n">
        <v>25.37848949</v>
      </c>
      <c r="N52" s="20" t="n">
        <v>0.6781175</v>
      </c>
      <c r="O52" s="18" t="n">
        <v>0</v>
      </c>
      <c r="P52" s="20" t="n">
        <v>0</v>
      </c>
      <c r="Q52" s="18" t="s">
        <v>309</v>
      </c>
      <c r="R52" s="20" t="s">
        <v>309</v>
      </c>
      <c r="S52" s="18" t="n">
        <v>0</v>
      </c>
      <c r="T52" s="20" t="n">
        <v>0</v>
      </c>
      <c r="U52" s="18" t="n">
        <v>0.05619991</v>
      </c>
      <c r="V52" s="20" t="n">
        <v>0.03249062</v>
      </c>
      <c r="W52" s="18" t="n">
        <v>1.01670159</v>
      </c>
      <c r="X52" s="20" t="n">
        <v>0.16515253</v>
      </c>
    </row>
    <row r="53" spans="1:24">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n">
        <v>0</v>
      </c>
      <c r="P53" s="20" t="n">
        <v>0</v>
      </c>
      <c r="Q53" s="18" t="s">
        <v>309</v>
      </c>
      <c r="R53" s="20" t="s">
        <v>309</v>
      </c>
      <c r="S53" s="18" t="n">
        <v>100</v>
      </c>
      <c r="T53" s="20" t="n">
        <v>0</v>
      </c>
      <c r="U53" s="18" t="n">
        <v>0</v>
      </c>
      <c r="V53" s="20" t="n">
        <v>0</v>
      </c>
      <c r="W53" s="18" t="n">
        <v>0</v>
      </c>
      <c r="X53" s="20" t="n">
        <v>0</v>
      </c>
    </row>
    <row r="54" spans="1:24">
      <c r="A54" s="15" t="s">
        <v>356</v>
      </c>
      <c r="B54" s="17" t="n">
        <v>4740</v>
      </c>
      <c r="C54" s="18">
        <f>(112.0/B54*100)</f>
        <v/>
      </c>
      <c r="D54" s="19" t="n">
        <v>4628</v>
      </c>
      <c r="E54" s="18" t="n">
        <v>12.88666616</v>
      </c>
      <c r="F54" s="20" t="n">
        <v>0.6203481</v>
      </c>
      <c r="G54" s="18" t="n">
        <v>5.26789197</v>
      </c>
      <c r="H54" s="20" t="n">
        <v>0.37495697</v>
      </c>
      <c r="I54" s="18" t="n">
        <v>18.49474172</v>
      </c>
      <c r="J54" s="20" t="n">
        <v>0.61243401</v>
      </c>
      <c r="K54" s="18" t="n">
        <v>31.87675302</v>
      </c>
      <c r="L54" s="20" t="n">
        <v>0.80439971</v>
      </c>
      <c r="M54" s="18" t="n">
        <v>29.27376152</v>
      </c>
      <c r="N54" s="20" t="n">
        <v>0.9740327600000001</v>
      </c>
      <c r="O54" s="18" t="n">
        <v>0</v>
      </c>
      <c r="P54" s="20" t="n">
        <v>0</v>
      </c>
      <c r="Q54" s="18" t="s">
        <v>309</v>
      </c>
      <c r="R54" s="20" t="s">
        <v>309</v>
      </c>
      <c r="S54" s="18" t="n">
        <v>0</v>
      </c>
      <c r="T54" s="20" t="n">
        <v>0</v>
      </c>
      <c r="U54" s="18" t="n">
        <v>0.40662348</v>
      </c>
      <c r="V54" s="20" t="n">
        <v>0.09939936000000001</v>
      </c>
      <c r="W54" s="18" t="n">
        <v>1.79356213</v>
      </c>
      <c r="X54" s="20" t="n">
        <v>0.2426881</v>
      </c>
    </row>
    <row r="55" spans="1:24">
      <c r="A55" s="15" t="s">
        <v>357</v>
      </c>
      <c r="B55" s="17" t="n">
        <v>5316</v>
      </c>
      <c r="C55" s="18">
        <f>(137.0/B55*100)</f>
        <v/>
      </c>
      <c r="D55" s="19" t="n">
        <v>5179</v>
      </c>
      <c r="E55" s="18" t="n">
        <v>2.15226272</v>
      </c>
      <c r="F55" s="20" t="n">
        <v>0.25008113</v>
      </c>
      <c r="G55" s="18" t="n">
        <v>2.90160103</v>
      </c>
      <c r="H55" s="20" t="n">
        <v>0.25193597</v>
      </c>
      <c r="I55" s="18" t="n">
        <v>14.9131505</v>
      </c>
      <c r="J55" s="20" t="n">
        <v>0.63376011</v>
      </c>
      <c r="K55" s="18" t="n">
        <v>33.95661861</v>
      </c>
      <c r="L55" s="20" t="n">
        <v>0.70218261</v>
      </c>
      <c r="M55" s="18" t="n">
        <v>44.79123957</v>
      </c>
      <c r="N55" s="20" t="n">
        <v>0.96779374</v>
      </c>
      <c r="O55" s="18" t="n">
        <v>0</v>
      </c>
      <c r="P55" s="20" t="n">
        <v>0</v>
      </c>
      <c r="Q55" s="18" t="s">
        <v>309</v>
      </c>
      <c r="R55" s="20" t="s">
        <v>309</v>
      </c>
      <c r="S55" s="18" t="n">
        <v>0</v>
      </c>
      <c r="T55" s="20" t="n">
        <v>0</v>
      </c>
      <c r="U55" s="18" t="n">
        <v>0.26304814</v>
      </c>
      <c r="V55" s="20" t="n">
        <v>0.08017174000000001</v>
      </c>
      <c r="W55" s="18" t="n">
        <v>1.02207943</v>
      </c>
      <c r="X55" s="20" t="n">
        <v>0.1543103</v>
      </c>
    </row>
    <row r="56" spans="1:24">
      <c r="A56" s="15" t="s">
        <v>358</v>
      </c>
      <c r="B56" s="17" t="n">
        <v>5359</v>
      </c>
      <c r="C56" s="18">
        <f>(104.0/B56*100)</f>
        <v/>
      </c>
      <c r="D56" s="19" t="n">
        <v>5255</v>
      </c>
      <c r="E56" s="18" t="n">
        <v>30.38184177</v>
      </c>
      <c r="F56" s="20" t="n">
        <v>0.78822317</v>
      </c>
      <c r="G56" s="18" t="n">
        <v>17.20330742</v>
      </c>
      <c r="H56" s="20" t="n">
        <v>0.63457265</v>
      </c>
      <c r="I56" s="18" t="n">
        <v>23.62980762</v>
      </c>
      <c r="J56" s="20" t="n">
        <v>0.5984702</v>
      </c>
      <c r="K56" s="18" t="n">
        <v>20.50085294</v>
      </c>
      <c r="L56" s="20" t="n">
        <v>0.57302874</v>
      </c>
      <c r="M56" s="18" t="n">
        <v>7.84155328</v>
      </c>
      <c r="N56" s="20" t="n">
        <v>0.38023695</v>
      </c>
      <c r="O56" s="18" t="n">
        <v>0</v>
      </c>
      <c r="P56" s="20" t="n">
        <v>0</v>
      </c>
      <c r="Q56" s="18" t="s">
        <v>309</v>
      </c>
      <c r="R56" s="20" t="s">
        <v>309</v>
      </c>
      <c r="S56" s="18" t="n">
        <v>0</v>
      </c>
      <c r="T56" s="20" t="n">
        <v>0</v>
      </c>
      <c r="U56" s="18" t="n">
        <v>0.02784604</v>
      </c>
      <c r="V56" s="20" t="n">
        <v>0.0196387</v>
      </c>
      <c r="W56" s="18" t="n">
        <v>0.41479092</v>
      </c>
      <c r="X56" s="20" t="n">
        <v>0.0781461</v>
      </c>
    </row>
    <row r="57" spans="1:24">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n">
        <v>0</v>
      </c>
      <c r="P57" s="20" t="n">
        <v>0</v>
      </c>
      <c r="Q57" s="18" t="s">
        <v>309</v>
      </c>
      <c r="R57" s="20" t="s">
        <v>309</v>
      </c>
      <c r="S57" s="18" t="n">
        <v>100</v>
      </c>
      <c r="T57" s="20" t="n">
        <v>0</v>
      </c>
      <c r="U57" s="18" t="n">
        <v>0</v>
      </c>
      <c r="V57" s="20" t="n">
        <v>0</v>
      </c>
      <c r="W57" s="18" t="n">
        <v>0</v>
      </c>
      <c r="X57" s="20" t="n">
        <v>0</v>
      </c>
    </row>
    <row r="58" spans="1:24">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n">
        <v>0</v>
      </c>
      <c r="P58" s="20" t="n">
        <v>0</v>
      </c>
      <c r="Q58" s="18" t="s">
        <v>309</v>
      </c>
      <c r="R58" s="20" t="s">
        <v>309</v>
      </c>
      <c r="S58" s="18" t="n">
        <v>100</v>
      </c>
      <c r="T58" s="20" t="n">
        <v>0</v>
      </c>
      <c r="U58" s="18" t="n">
        <v>0</v>
      </c>
      <c r="V58" s="20" t="n">
        <v>0</v>
      </c>
      <c r="W58" s="18" t="n">
        <v>0</v>
      </c>
      <c r="X58" s="20" t="n">
        <v>0</v>
      </c>
    </row>
    <row r="59" spans="1:24">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n">
        <v>0</v>
      </c>
      <c r="P59" s="20" t="n">
        <v>0</v>
      </c>
      <c r="Q59" s="18" t="s">
        <v>309</v>
      </c>
      <c r="R59" s="20" t="s">
        <v>309</v>
      </c>
      <c r="S59" s="18" t="n">
        <v>100</v>
      </c>
      <c r="T59" s="20" t="n">
        <v>0</v>
      </c>
      <c r="U59" s="18" t="n">
        <v>0</v>
      </c>
      <c r="V59" s="20" t="n">
        <v>0</v>
      </c>
      <c r="W59" s="18" t="n">
        <v>0</v>
      </c>
      <c r="X59" s="20" t="n">
        <v>0</v>
      </c>
    </row>
    <row r="60" spans="1:24">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n">
        <v>0</v>
      </c>
      <c r="P60" s="20" t="n">
        <v>0</v>
      </c>
      <c r="Q60" s="18" t="s">
        <v>309</v>
      </c>
      <c r="R60" s="20" t="s">
        <v>309</v>
      </c>
      <c r="S60" s="18" t="n">
        <v>100</v>
      </c>
      <c r="T60" s="20" t="n">
        <v>0</v>
      </c>
      <c r="U60" s="18" t="n">
        <v>0</v>
      </c>
      <c r="V60" s="20" t="n">
        <v>0</v>
      </c>
      <c r="W60" s="18" t="n">
        <v>0</v>
      </c>
      <c r="X60" s="20" t="n">
        <v>0</v>
      </c>
    </row>
    <row r="61" spans="1:24">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n">
        <v>0</v>
      </c>
      <c r="P61" s="20" t="n">
        <v>0</v>
      </c>
      <c r="Q61" s="18" t="s">
        <v>309</v>
      </c>
      <c r="R61" s="20" t="s">
        <v>309</v>
      </c>
      <c r="S61" s="18" t="n">
        <v>100</v>
      </c>
      <c r="T61" s="20" t="n">
        <v>0</v>
      </c>
      <c r="U61" s="18" t="n">
        <v>0</v>
      </c>
      <c r="V61" s="20" t="n">
        <v>0</v>
      </c>
      <c r="W61" s="18" t="n">
        <v>0</v>
      </c>
      <c r="X61" s="20" t="n">
        <v>0</v>
      </c>
    </row>
    <row r="62" spans="1:24">
      <c r="A62" s="15" t="s">
        <v>364</v>
      </c>
      <c r="B62" s="17" t="n">
        <v>4476</v>
      </c>
      <c r="C62" s="18">
        <f>(32.0/B62*100)</f>
        <v/>
      </c>
      <c r="D62" s="19" t="n">
        <v>4444</v>
      </c>
      <c r="E62" s="18" t="n">
        <v>36.76021809</v>
      </c>
      <c r="F62" s="20" t="n">
        <v>0.7112447</v>
      </c>
      <c r="G62" s="18" t="n">
        <v>16.98026891</v>
      </c>
      <c r="H62" s="20" t="n">
        <v>0.54506323</v>
      </c>
      <c r="I62" s="18" t="n">
        <v>21.75292468</v>
      </c>
      <c r="J62" s="20" t="n">
        <v>0.56671523</v>
      </c>
      <c r="K62" s="18" t="n">
        <v>16.12535695</v>
      </c>
      <c r="L62" s="20" t="n">
        <v>0.57572506</v>
      </c>
      <c r="M62" s="18" t="n">
        <v>6.91474117</v>
      </c>
      <c r="N62" s="20" t="n">
        <v>0.41231244</v>
      </c>
      <c r="O62" s="18" t="n">
        <v>0</v>
      </c>
      <c r="P62" s="20" t="n">
        <v>0</v>
      </c>
      <c r="Q62" s="18" t="s">
        <v>309</v>
      </c>
      <c r="R62" s="20" t="s">
        <v>309</v>
      </c>
      <c r="S62" s="18" t="n">
        <v>0</v>
      </c>
      <c r="T62" s="20" t="n">
        <v>0</v>
      </c>
      <c r="U62" s="18" t="n">
        <v>0.11241056</v>
      </c>
      <c r="V62" s="20" t="n">
        <v>0.0502693</v>
      </c>
      <c r="W62" s="18" t="n">
        <v>1.35407965</v>
      </c>
      <c r="X62" s="20" t="n">
        <v>0.17519446</v>
      </c>
    </row>
    <row r="63" spans="1:24">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n">
        <v>0</v>
      </c>
      <c r="P63" s="20" t="n">
        <v>0</v>
      </c>
      <c r="Q63" s="18" t="s">
        <v>309</v>
      </c>
      <c r="R63" s="20" t="s">
        <v>309</v>
      </c>
      <c r="S63" s="18" t="n">
        <v>100</v>
      </c>
      <c r="T63" s="20" t="n">
        <v>0</v>
      </c>
      <c r="U63" s="18" t="n">
        <v>0</v>
      </c>
      <c r="V63" s="20" t="n">
        <v>0</v>
      </c>
      <c r="W63" s="18" t="n">
        <v>0</v>
      </c>
      <c r="X63" s="20" t="n">
        <v>0</v>
      </c>
    </row>
    <row r="64" spans="1:24">
      <c r="A64" s="15" t="s">
        <v>366</v>
      </c>
      <c r="B64" s="17" t="n">
        <v>3634</v>
      </c>
      <c r="C64" s="18">
        <f>(431.0/B64*100)</f>
        <v/>
      </c>
      <c r="D64" s="19" t="n">
        <v>3203</v>
      </c>
      <c r="E64" s="18" t="n">
        <v>16.34996596</v>
      </c>
      <c r="F64" s="20" t="n">
        <v>0.6817963</v>
      </c>
      <c r="G64" s="18" t="n">
        <v>10.23177809</v>
      </c>
      <c r="H64" s="20" t="n">
        <v>0.46159961</v>
      </c>
      <c r="I64" s="18" t="n">
        <v>20.6146821</v>
      </c>
      <c r="J64" s="20" t="n">
        <v>0.74600491</v>
      </c>
      <c r="K64" s="18" t="n">
        <v>32.12425201</v>
      </c>
      <c r="L64" s="20" t="n">
        <v>0.82755449</v>
      </c>
      <c r="M64" s="18" t="n">
        <v>18.22338609</v>
      </c>
      <c r="N64" s="20" t="n">
        <v>0.68680682</v>
      </c>
      <c r="O64" s="18" t="n">
        <v>0</v>
      </c>
      <c r="P64" s="20" t="n">
        <v>0</v>
      </c>
      <c r="Q64" s="18" t="s">
        <v>309</v>
      </c>
      <c r="R64" s="20" t="s">
        <v>309</v>
      </c>
      <c r="S64" s="18" t="n">
        <v>0</v>
      </c>
      <c r="T64" s="20" t="n">
        <v>0</v>
      </c>
      <c r="U64" s="18" t="n">
        <v>0.07638275</v>
      </c>
      <c r="V64" s="20" t="n">
        <v>0.05505187</v>
      </c>
      <c r="W64" s="18" t="n">
        <v>2.37955299</v>
      </c>
      <c r="X64" s="20" t="n">
        <v>0.25652565</v>
      </c>
    </row>
    <row r="65" spans="1:24">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n">
        <v>0</v>
      </c>
      <c r="P65" s="20" t="n">
        <v>0</v>
      </c>
      <c r="Q65" s="18" t="s">
        <v>309</v>
      </c>
      <c r="R65" s="20" t="s">
        <v>309</v>
      </c>
      <c r="S65" s="18" t="n">
        <v>100</v>
      </c>
      <c r="T65" s="20" t="n">
        <v>0</v>
      </c>
      <c r="U65" s="18" t="n">
        <v>0</v>
      </c>
      <c r="V65" s="20" t="n">
        <v>0</v>
      </c>
      <c r="W65" s="18" t="n">
        <v>0</v>
      </c>
      <c r="X65" s="20" t="n">
        <v>0</v>
      </c>
    </row>
    <row r="66" spans="1:24">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n">
        <v>0</v>
      </c>
      <c r="P66" s="20" t="n">
        <v>0</v>
      </c>
      <c r="Q66" s="18" t="s">
        <v>309</v>
      </c>
      <c r="R66" s="20" t="s">
        <v>309</v>
      </c>
      <c r="S66" s="18" t="n">
        <v>100</v>
      </c>
      <c r="T66" s="20" t="n">
        <v>0</v>
      </c>
      <c r="U66" s="18" t="n">
        <v>0</v>
      </c>
      <c r="V66" s="20" t="n">
        <v>0</v>
      </c>
      <c r="W66" s="18" t="n">
        <v>0</v>
      </c>
      <c r="X66" s="20" t="n">
        <v>0</v>
      </c>
    </row>
    <row r="67" spans="1:24">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n">
        <v>0</v>
      </c>
      <c r="P67" s="20" t="n">
        <v>0</v>
      </c>
      <c r="Q67" s="18" t="s">
        <v>309</v>
      </c>
      <c r="R67" s="20" t="s">
        <v>309</v>
      </c>
      <c r="S67" s="18" t="n">
        <v>100</v>
      </c>
      <c r="T67" s="20" t="n">
        <v>0</v>
      </c>
      <c r="U67" s="18" t="n">
        <v>0</v>
      </c>
      <c r="V67" s="20" t="n">
        <v>0</v>
      </c>
      <c r="W67" s="18" t="n">
        <v>0</v>
      </c>
      <c r="X67" s="20" t="n">
        <v>0</v>
      </c>
    </row>
    <row r="68" spans="1:24">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n">
        <v>0</v>
      </c>
      <c r="P68" s="20" t="n">
        <v>0</v>
      </c>
      <c r="Q68" s="18" t="s">
        <v>309</v>
      </c>
      <c r="R68" s="20" t="s">
        <v>309</v>
      </c>
      <c r="S68" s="18" t="n">
        <v>100</v>
      </c>
      <c r="T68" s="20" t="n">
        <v>0</v>
      </c>
      <c r="U68" s="18" t="n">
        <v>0</v>
      </c>
      <c r="V68" s="20" t="n">
        <v>0</v>
      </c>
      <c r="W68" s="18" t="n">
        <v>0</v>
      </c>
      <c r="X68" s="20" t="n">
        <v>0</v>
      </c>
    </row>
    <row r="69" spans="1:24">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n">
        <v>0</v>
      </c>
      <c r="P69" s="20" t="n">
        <v>0</v>
      </c>
      <c r="Q69" s="18" t="s">
        <v>309</v>
      </c>
      <c r="R69" s="20" t="s">
        <v>309</v>
      </c>
      <c r="S69" s="18" t="n">
        <v>100</v>
      </c>
      <c r="T69" s="20" t="n">
        <v>0</v>
      </c>
      <c r="U69" s="18" t="n">
        <v>0</v>
      </c>
      <c r="V69" s="20" t="n">
        <v>0</v>
      </c>
      <c r="W69" s="18" t="n">
        <v>0</v>
      </c>
      <c r="X69" s="20" t="n">
        <v>0</v>
      </c>
    </row>
    <row r="70" spans="1:24">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n">
        <v>0</v>
      </c>
      <c r="P70" s="20" t="n">
        <v>0</v>
      </c>
      <c r="Q70" s="18" t="s">
        <v>309</v>
      </c>
      <c r="R70" s="20" t="s">
        <v>309</v>
      </c>
      <c r="S70" s="18" t="n">
        <v>100</v>
      </c>
      <c r="T70" s="20" t="n">
        <v>0</v>
      </c>
      <c r="U70" s="18" t="n">
        <v>0</v>
      </c>
      <c r="V70" s="20" t="n">
        <v>0</v>
      </c>
      <c r="W70" s="18" t="n">
        <v>0</v>
      </c>
      <c r="X70" s="20" t="n">
        <v>0</v>
      </c>
    </row>
    <row r="71" spans="1:24">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n">
        <v>0</v>
      </c>
      <c r="P71" s="20" t="n">
        <v>0</v>
      </c>
      <c r="Q71" s="18" t="s">
        <v>309</v>
      </c>
      <c r="R71" s="20" t="s">
        <v>309</v>
      </c>
      <c r="S71" s="18" t="n">
        <v>100</v>
      </c>
      <c r="T71" s="20" t="n">
        <v>0</v>
      </c>
      <c r="U71" s="18" t="n">
        <v>0</v>
      </c>
      <c r="V71" s="20" t="n">
        <v>0</v>
      </c>
      <c r="W71" s="18" t="n">
        <v>0</v>
      </c>
      <c r="X71" s="20" t="n">
        <v>0</v>
      </c>
    </row>
    <row r="72" spans="1:24">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n">
        <v>0</v>
      </c>
      <c r="P72" s="20" t="n">
        <v>0</v>
      </c>
      <c r="Q72" s="18" t="s">
        <v>309</v>
      </c>
      <c r="R72" s="20" t="s">
        <v>309</v>
      </c>
      <c r="S72" s="18" t="n">
        <v>100</v>
      </c>
      <c r="T72" s="20" t="n">
        <v>0</v>
      </c>
      <c r="U72" s="18" t="n">
        <v>0</v>
      </c>
      <c r="V72" s="20" t="n">
        <v>0</v>
      </c>
      <c r="W72" s="18" t="n">
        <v>0</v>
      </c>
      <c r="X72" s="20" t="n">
        <v>0</v>
      </c>
    </row>
    <row r="73" spans="1:24">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n">
        <v>0</v>
      </c>
      <c r="P73" s="20" t="n">
        <v>0</v>
      </c>
      <c r="Q73" s="18" t="s">
        <v>309</v>
      </c>
      <c r="R73" s="20" t="s">
        <v>309</v>
      </c>
      <c r="S73" s="18" t="n">
        <v>100</v>
      </c>
      <c r="T73" s="20" t="n">
        <v>0</v>
      </c>
      <c r="U73" s="18" t="n">
        <v>0</v>
      </c>
      <c r="V73" s="20" t="n">
        <v>0</v>
      </c>
      <c r="W73" s="18" t="n">
        <v>0</v>
      </c>
      <c r="X73" s="20" t="n">
        <v>0</v>
      </c>
    </row>
    <row r="74" spans="1:24">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n">
        <v>0</v>
      </c>
      <c r="P74" s="20" t="n">
        <v>0</v>
      </c>
      <c r="Q74" s="18" t="s">
        <v>309</v>
      </c>
      <c r="R74" s="20" t="s">
        <v>309</v>
      </c>
      <c r="S74" s="18" t="n">
        <v>100</v>
      </c>
      <c r="T74" s="20" t="n">
        <v>0</v>
      </c>
      <c r="U74" s="18" t="n">
        <v>0</v>
      </c>
      <c r="V74" s="20" t="n">
        <v>0</v>
      </c>
      <c r="W74" s="18" t="n">
        <v>0</v>
      </c>
      <c r="X74" s="20" t="n">
        <v>0</v>
      </c>
    </row>
    <row r="75" spans="1:24">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n">
        <v>0</v>
      </c>
      <c r="P75" s="20" t="n">
        <v>0</v>
      </c>
      <c r="Q75" s="18" t="s">
        <v>309</v>
      </c>
      <c r="R75" s="20" t="s">
        <v>309</v>
      </c>
      <c r="S75" s="18" t="n">
        <v>100</v>
      </c>
      <c r="T75" s="20" t="n">
        <v>0</v>
      </c>
      <c r="U75" s="18" t="n">
        <v>0</v>
      </c>
      <c r="V75" s="20" t="n">
        <v>0</v>
      </c>
      <c r="W75" s="18" t="n">
        <v>0</v>
      </c>
      <c r="X75" s="20" t="n">
        <v>0</v>
      </c>
    </row>
    <row r="76" spans="1:24">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n">
        <v>0</v>
      </c>
      <c r="P76" s="20" t="n">
        <v>0</v>
      </c>
      <c r="Q76" s="18" t="s">
        <v>309</v>
      </c>
      <c r="R76" s="20" t="s">
        <v>309</v>
      </c>
      <c r="S76" s="18" t="n">
        <v>100</v>
      </c>
      <c r="T76" s="20" t="n">
        <v>0</v>
      </c>
      <c r="U76" s="18" t="n">
        <v>0</v>
      </c>
      <c r="V76" s="20" t="n">
        <v>0</v>
      </c>
      <c r="W76" s="18" t="n">
        <v>0</v>
      </c>
      <c r="X76" s="20" t="n">
        <v>0</v>
      </c>
    </row>
    <row r="77" spans="1:24">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n">
        <v>0</v>
      </c>
      <c r="P77" s="20" t="n">
        <v>0</v>
      </c>
      <c r="Q77" s="18" t="s">
        <v>309</v>
      </c>
      <c r="R77" s="20" t="s">
        <v>309</v>
      </c>
      <c r="S77" s="18" t="n">
        <v>100</v>
      </c>
      <c r="T77" s="20" t="n">
        <v>0</v>
      </c>
      <c r="U77" s="18" t="n">
        <v>0</v>
      </c>
      <c r="V77" s="20" t="n">
        <v>0</v>
      </c>
      <c r="W77" s="18" t="n">
        <v>0</v>
      </c>
      <c r="X77" s="20" t="n">
        <v>0</v>
      </c>
    </row>
    <row r="78" spans="1:24">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n">
        <v>0</v>
      </c>
      <c r="P78" s="20" t="n">
        <v>0</v>
      </c>
      <c r="Q78" s="18" t="s">
        <v>309</v>
      </c>
      <c r="R78" s="20" t="s">
        <v>309</v>
      </c>
      <c r="S78" s="18" t="n">
        <v>100</v>
      </c>
      <c r="T78" s="20" t="n">
        <v>0</v>
      </c>
      <c r="U78" s="18" t="n">
        <v>0</v>
      </c>
      <c r="V78" s="20" t="n">
        <v>0</v>
      </c>
      <c r="W78" s="18" t="n">
        <v>0</v>
      </c>
      <c r="X78" s="20" t="n">
        <v>0</v>
      </c>
    </row>
    <row customHeight="1" ht="25" r="79" spans="1:24">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n">
        <v>0</v>
      </c>
      <c r="P79" s="20" t="n">
        <v>0</v>
      </c>
      <c r="Q79" s="18" t="s">
        <v>309</v>
      </c>
      <c r="R79" s="20" t="s">
        <v>309</v>
      </c>
      <c r="S79" s="18" t="n">
        <v>100</v>
      </c>
      <c r="T79" s="20" t="n">
        <v>0</v>
      </c>
      <c r="U79" s="18" t="n">
        <v>0</v>
      </c>
      <c r="V79" s="20" t="n">
        <v>0</v>
      </c>
      <c r="W79" s="18" t="n">
        <v>0</v>
      </c>
      <c r="X79" s="20" t="n">
        <v>0</v>
      </c>
    </row>
    <row r="80" spans="1:24">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n">
        <v>0</v>
      </c>
      <c r="P80" s="20" t="n">
        <v>0</v>
      </c>
      <c r="Q80" s="18" t="s">
        <v>309</v>
      </c>
      <c r="R80" s="20" t="s">
        <v>309</v>
      </c>
      <c r="S80" s="18" t="n">
        <v>100</v>
      </c>
      <c r="T80" s="20" t="n">
        <v>0</v>
      </c>
      <c r="U80" s="18" t="n">
        <v>0</v>
      </c>
      <c r="V80" s="20" t="n">
        <v>0</v>
      </c>
      <c r="W80" s="18" t="n">
        <v>0</v>
      </c>
      <c r="X80" s="20" t="n">
        <v>0</v>
      </c>
    </row>
    <row r="81" spans="1:24">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n">
        <v>0</v>
      </c>
      <c r="P81" s="20" t="n">
        <v>0</v>
      </c>
      <c r="Q81" s="18" t="s">
        <v>309</v>
      </c>
      <c r="R81" s="20" t="s">
        <v>309</v>
      </c>
      <c r="S81" s="18" t="n">
        <v>100</v>
      </c>
      <c r="T81" s="20" t="n">
        <v>0</v>
      </c>
      <c r="U81" s="18" t="n">
        <v>0</v>
      </c>
      <c r="V81" s="20" t="n">
        <v>0</v>
      </c>
      <c r="W81" s="18" t="n">
        <v>0</v>
      </c>
      <c r="X81" s="20" t="n">
        <v>0</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424</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s">
        <v>309</v>
      </c>
      <c r="R7" s="20" t="s">
        <v>309</v>
      </c>
      <c r="S7" s="18" t="n">
        <v>100</v>
      </c>
      <c r="T7" s="20" t="n">
        <v>0</v>
      </c>
      <c r="U7" s="18" t="n">
        <v>0</v>
      </c>
      <c r="V7" s="20" t="n">
        <v>0</v>
      </c>
      <c r="W7" s="18" t="n">
        <v>0</v>
      </c>
      <c r="X7" s="20" t="n">
        <v>0</v>
      </c>
    </row>
    <row r="8" spans="1:24">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n">
        <v>0</v>
      </c>
      <c r="P8" s="20" t="n">
        <v>0</v>
      </c>
      <c r="Q8" s="18" t="s">
        <v>309</v>
      </c>
      <c r="R8" s="20" t="s">
        <v>309</v>
      </c>
      <c r="S8" s="18" t="n">
        <v>100</v>
      </c>
      <c r="T8" s="20" t="n">
        <v>0</v>
      </c>
      <c r="U8" s="18" t="n">
        <v>0</v>
      </c>
      <c r="V8" s="20" t="n">
        <v>0</v>
      </c>
      <c r="W8" s="18" t="n">
        <v>0</v>
      </c>
      <c r="X8" s="20" t="n">
        <v>0</v>
      </c>
    </row>
    <row r="9" spans="1:24">
      <c r="A9" s="15" t="s">
        <v>311</v>
      </c>
      <c r="B9" s="17" t="n">
        <v>9651</v>
      </c>
      <c r="C9" s="18">
        <f>(4913.0/B9*100)</f>
        <v/>
      </c>
      <c r="D9" s="19" t="n">
        <v>4738</v>
      </c>
      <c r="E9" s="18" t="n">
        <v>50.77321454</v>
      </c>
      <c r="F9" s="20" t="n">
        <v>0.68992876</v>
      </c>
      <c r="G9" s="18" t="n">
        <v>34.52453795</v>
      </c>
      <c r="H9" s="20" t="n">
        <v>0.68413275</v>
      </c>
      <c r="I9" s="18" t="n">
        <v>8.224013299999999</v>
      </c>
      <c r="J9" s="20" t="n">
        <v>0.43008328</v>
      </c>
      <c r="K9" s="18" t="n">
        <v>1.78594009</v>
      </c>
      <c r="L9" s="20" t="n">
        <v>0.19678417</v>
      </c>
      <c r="M9" s="18" t="n">
        <v>2.37335459</v>
      </c>
      <c r="N9" s="20" t="n">
        <v>0.23454086</v>
      </c>
      <c r="O9" s="18" t="n">
        <v>0</v>
      </c>
      <c r="P9" s="20" t="n">
        <v>0</v>
      </c>
      <c r="Q9" s="18" t="s">
        <v>309</v>
      </c>
      <c r="R9" s="20" t="s">
        <v>309</v>
      </c>
      <c r="S9" s="18" t="n">
        <v>0</v>
      </c>
      <c r="T9" s="20" t="n">
        <v>0</v>
      </c>
      <c r="U9" s="18" t="n">
        <v>0.11546939</v>
      </c>
      <c r="V9" s="20" t="n">
        <v>0.04652018</v>
      </c>
      <c r="W9" s="18" t="n">
        <v>2.20347013</v>
      </c>
      <c r="X9" s="20" t="n">
        <v>0.18695505</v>
      </c>
    </row>
    <row r="10" spans="1:24">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n">
        <v>0</v>
      </c>
      <c r="P10" s="20" t="n">
        <v>0</v>
      </c>
      <c r="Q10" s="18" t="s">
        <v>309</v>
      </c>
      <c r="R10" s="20" t="s">
        <v>309</v>
      </c>
      <c r="S10" s="18" t="n">
        <v>100</v>
      </c>
      <c r="T10" s="20" t="n">
        <v>0</v>
      </c>
      <c r="U10" s="18" t="n">
        <v>0</v>
      </c>
      <c r="V10" s="20" t="n">
        <v>0</v>
      </c>
      <c r="W10" s="18" t="n">
        <v>0</v>
      </c>
      <c r="X10" s="20" t="n">
        <v>0</v>
      </c>
    </row>
    <row r="11" spans="1:24">
      <c r="A11" s="15" t="s">
        <v>313</v>
      </c>
      <c r="B11" s="17" t="n">
        <v>7053</v>
      </c>
      <c r="C11" s="18">
        <f>(462.0/B11*100)</f>
        <v/>
      </c>
      <c r="D11" s="19" t="n">
        <v>6591</v>
      </c>
      <c r="E11" s="18" t="n">
        <v>30.7624965</v>
      </c>
      <c r="F11" s="20" t="n">
        <v>0.74197802</v>
      </c>
      <c r="G11" s="18" t="n">
        <v>11.76675499</v>
      </c>
      <c r="H11" s="20" t="n">
        <v>0.49585281</v>
      </c>
      <c r="I11" s="18" t="n">
        <v>21.88195679</v>
      </c>
      <c r="J11" s="20" t="n">
        <v>0.6114182</v>
      </c>
      <c r="K11" s="18" t="n">
        <v>17.4252769</v>
      </c>
      <c r="L11" s="20" t="n">
        <v>0.61968483</v>
      </c>
      <c r="M11" s="18" t="n">
        <v>16.03327312</v>
      </c>
      <c r="N11" s="20" t="n">
        <v>0.62688648</v>
      </c>
      <c r="O11" s="18" t="n">
        <v>0</v>
      </c>
      <c r="P11" s="20" t="n">
        <v>0</v>
      </c>
      <c r="Q11" s="18" t="s">
        <v>309</v>
      </c>
      <c r="R11" s="20" t="s">
        <v>309</v>
      </c>
      <c r="S11" s="18" t="n">
        <v>0</v>
      </c>
      <c r="T11" s="20" t="n">
        <v>0</v>
      </c>
      <c r="U11" s="18" t="n">
        <v>0.20085943</v>
      </c>
      <c r="V11" s="20" t="n">
        <v>0.05463768</v>
      </c>
      <c r="W11" s="18" t="n">
        <v>1.92938227</v>
      </c>
      <c r="X11" s="20" t="n">
        <v>0.19228778</v>
      </c>
    </row>
    <row r="12" spans="1:24">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n">
        <v>0</v>
      </c>
      <c r="P12" s="20" t="n">
        <v>0</v>
      </c>
      <c r="Q12" s="18" t="s">
        <v>309</v>
      </c>
      <c r="R12" s="20" t="s">
        <v>309</v>
      </c>
      <c r="S12" s="18" t="n">
        <v>100</v>
      </c>
      <c r="T12" s="20" t="n">
        <v>0</v>
      </c>
      <c r="U12" s="18" t="n">
        <v>0</v>
      </c>
      <c r="V12" s="20" t="n">
        <v>0</v>
      </c>
      <c r="W12" s="18" t="n">
        <v>0</v>
      </c>
      <c r="X12" s="20" t="n">
        <v>0</v>
      </c>
    </row>
    <row r="13" spans="1:24">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n">
        <v>0</v>
      </c>
      <c r="P13" s="20" t="n">
        <v>0</v>
      </c>
      <c r="Q13" s="18" t="s">
        <v>309</v>
      </c>
      <c r="R13" s="20" t="s">
        <v>309</v>
      </c>
      <c r="S13" s="18" t="n">
        <v>100</v>
      </c>
      <c r="T13" s="20" t="n">
        <v>0</v>
      </c>
      <c r="U13" s="18" t="n">
        <v>0</v>
      </c>
      <c r="V13" s="20" t="n">
        <v>0</v>
      </c>
      <c r="W13" s="18" t="n">
        <v>0</v>
      </c>
      <c r="X13" s="20" t="n">
        <v>0</v>
      </c>
    </row>
    <row r="14" spans="1:24">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n">
        <v>0</v>
      </c>
      <c r="P14" s="20" t="n">
        <v>0</v>
      </c>
      <c r="Q14" s="18" t="s">
        <v>309</v>
      </c>
      <c r="R14" s="20" t="s">
        <v>309</v>
      </c>
      <c r="S14" s="18" t="n">
        <v>100</v>
      </c>
      <c r="T14" s="20" t="n">
        <v>0</v>
      </c>
      <c r="U14" s="18" t="n">
        <v>0</v>
      </c>
      <c r="V14" s="20" t="n">
        <v>0</v>
      </c>
      <c r="W14" s="18" t="n">
        <v>0</v>
      </c>
      <c r="X14" s="20" t="n">
        <v>0</v>
      </c>
    </row>
    <row r="15" spans="1:24">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n">
        <v>0</v>
      </c>
      <c r="P15" s="20" t="n">
        <v>0</v>
      </c>
      <c r="Q15" s="18" t="s">
        <v>309</v>
      </c>
      <c r="R15" s="20" t="s">
        <v>309</v>
      </c>
      <c r="S15" s="18" t="n">
        <v>100</v>
      </c>
      <c r="T15" s="20" t="n">
        <v>0</v>
      </c>
      <c r="U15" s="18" t="n">
        <v>0</v>
      </c>
      <c r="V15" s="20" t="n">
        <v>0</v>
      </c>
      <c r="W15" s="18" t="n">
        <v>0</v>
      </c>
      <c r="X15" s="20" t="n">
        <v>0</v>
      </c>
    </row>
    <row r="16" spans="1:24">
      <c r="A16" s="15" t="s">
        <v>318</v>
      </c>
      <c r="B16" s="17" t="n">
        <v>6108</v>
      </c>
      <c r="C16" s="18">
        <f>(750.0/B16*100)</f>
        <v/>
      </c>
      <c r="D16" s="19" t="n">
        <v>5358</v>
      </c>
      <c r="E16" s="18" t="n">
        <v>57.74867706</v>
      </c>
      <c r="F16" s="20" t="n">
        <v>0.81629972</v>
      </c>
      <c r="G16" s="18" t="n">
        <v>23.51544555</v>
      </c>
      <c r="H16" s="20" t="n">
        <v>0.5562503</v>
      </c>
      <c r="I16" s="18" t="n">
        <v>12.03870136</v>
      </c>
      <c r="J16" s="20" t="n">
        <v>0.44252165</v>
      </c>
      <c r="K16" s="18" t="n">
        <v>3.29870379</v>
      </c>
      <c r="L16" s="20" t="n">
        <v>0.23169801</v>
      </c>
      <c r="M16" s="18" t="n">
        <v>2.00696508</v>
      </c>
      <c r="N16" s="20" t="n">
        <v>0.19560498</v>
      </c>
      <c r="O16" s="18" t="n">
        <v>0</v>
      </c>
      <c r="P16" s="20" t="n">
        <v>0</v>
      </c>
      <c r="Q16" s="18" t="s">
        <v>309</v>
      </c>
      <c r="R16" s="20" t="s">
        <v>309</v>
      </c>
      <c r="S16" s="18" t="n">
        <v>0</v>
      </c>
      <c r="T16" s="20" t="n">
        <v>0</v>
      </c>
      <c r="U16" s="18" t="n">
        <v>0.07981172</v>
      </c>
      <c r="V16" s="20" t="n">
        <v>0.03229483</v>
      </c>
      <c r="W16" s="18" t="n">
        <v>1.31169544</v>
      </c>
      <c r="X16" s="20" t="n">
        <v>0.19270638</v>
      </c>
    </row>
    <row r="17" spans="1:24">
      <c r="A17" s="15" t="s">
        <v>319</v>
      </c>
      <c r="B17" s="17" t="n">
        <v>6504</v>
      </c>
      <c r="C17" s="18">
        <f>(3097.0/B17*100)</f>
        <v/>
      </c>
      <c r="D17" s="19" t="n">
        <v>3407</v>
      </c>
      <c r="E17" s="18" t="n">
        <v>35.224916</v>
      </c>
      <c r="F17" s="20" t="n">
        <v>0.77885766</v>
      </c>
      <c r="G17" s="18" t="n">
        <v>36.62286161</v>
      </c>
      <c r="H17" s="20" t="n">
        <v>0.74769821</v>
      </c>
      <c r="I17" s="18" t="n">
        <v>17.31820864</v>
      </c>
      <c r="J17" s="20" t="n">
        <v>0.6828604700000001</v>
      </c>
      <c r="K17" s="18" t="n">
        <v>5.76223939</v>
      </c>
      <c r="L17" s="20" t="n">
        <v>0.42566668</v>
      </c>
      <c r="M17" s="18" t="n">
        <v>2.72411406</v>
      </c>
      <c r="N17" s="20" t="n">
        <v>0.34297985</v>
      </c>
      <c r="O17" s="18" t="n">
        <v>0</v>
      </c>
      <c r="P17" s="20" t="n">
        <v>0</v>
      </c>
      <c r="Q17" s="18" t="s">
        <v>309</v>
      </c>
      <c r="R17" s="20" t="s">
        <v>309</v>
      </c>
      <c r="S17" s="18" t="n">
        <v>0</v>
      </c>
      <c r="T17" s="20" t="n">
        <v>0</v>
      </c>
      <c r="U17" s="18" t="n">
        <v>0.08814205</v>
      </c>
      <c r="V17" s="20" t="n">
        <v>0.05263366</v>
      </c>
      <c r="W17" s="18" t="n">
        <v>2.25951826</v>
      </c>
      <c r="X17" s="20" t="n">
        <v>0.25438348</v>
      </c>
    </row>
    <row r="18" spans="1:24">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n">
        <v>0</v>
      </c>
      <c r="P18" s="20" t="n">
        <v>0</v>
      </c>
      <c r="Q18" s="18" t="s">
        <v>309</v>
      </c>
      <c r="R18" s="20" t="s">
        <v>309</v>
      </c>
      <c r="S18" s="18" t="n">
        <v>100</v>
      </c>
      <c r="T18" s="20" t="n">
        <v>0</v>
      </c>
      <c r="U18" s="18" t="n">
        <v>0</v>
      </c>
      <c r="V18" s="20" t="n">
        <v>0</v>
      </c>
      <c r="W18" s="18" t="n">
        <v>0</v>
      </c>
      <c r="X18" s="20" t="n">
        <v>0</v>
      </c>
    </row>
    <row r="19" spans="1:24">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n">
        <v>0</v>
      </c>
      <c r="P19" s="20" t="n">
        <v>0</v>
      </c>
      <c r="Q19" s="18" t="s">
        <v>309</v>
      </c>
      <c r="R19" s="20" t="s">
        <v>309</v>
      </c>
      <c r="S19" s="18" t="n">
        <v>100</v>
      </c>
      <c r="T19" s="20" t="n">
        <v>0</v>
      </c>
      <c r="U19" s="18" t="n">
        <v>0</v>
      </c>
      <c r="V19" s="20" t="n">
        <v>0</v>
      </c>
      <c r="W19" s="18" t="n">
        <v>0</v>
      </c>
      <c r="X19" s="20" t="n">
        <v>0</v>
      </c>
    </row>
    <row r="20" spans="1:24">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n">
        <v>0</v>
      </c>
      <c r="P20" s="20" t="n">
        <v>0</v>
      </c>
      <c r="Q20" s="18" t="s">
        <v>309</v>
      </c>
      <c r="R20" s="20" t="s">
        <v>309</v>
      </c>
      <c r="S20" s="18" t="n">
        <v>100</v>
      </c>
      <c r="T20" s="20" t="n">
        <v>0</v>
      </c>
      <c r="U20" s="18" t="n">
        <v>0</v>
      </c>
      <c r="V20" s="20" t="n">
        <v>0</v>
      </c>
      <c r="W20" s="18" t="n">
        <v>0</v>
      </c>
      <c r="X20" s="20" t="n">
        <v>0</v>
      </c>
    </row>
    <row r="21" spans="1:24">
      <c r="A21" s="15" t="s">
        <v>323</v>
      </c>
      <c r="B21" s="17" t="n">
        <v>5741</v>
      </c>
      <c r="C21" s="18">
        <f>(621.0/B21*100)</f>
        <v/>
      </c>
      <c r="D21" s="19" t="n">
        <v>5120</v>
      </c>
      <c r="E21" s="18" t="n">
        <v>52.22355744</v>
      </c>
      <c r="F21" s="20" t="n">
        <v>0.7533417100000001</v>
      </c>
      <c r="G21" s="18" t="n">
        <v>29.38010584</v>
      </c>
      <c r="H21" s="20" t="n">
        <v>0.68678946</v>
      </c>
      <c r="I21" s="18" t="n">
        <v>11.63313638</v>
      </c>
      <c r="J21" s="20" t="n">
        <v>0.47569368</v>
      </c>
      <c r="K21" s="18" t="n">
        <v>3.6825504</v>
      </c>
      <c r="L21" s="20" t="n">
        <v>0.28108802</v>
      </c>
      <c r="M21" s="18" t="n">
        <v>1.92040084</v>
      </c>
      <c r="N21" s="20" t="n">
        <v>0.20125571</v>
      </c>
      <c r="O21" s="18" t="n">
        <v>0</v>
      </c>
      <c r="P21" s="20" t="n">
        <v>0</v>
      </c>
      <c r="Q21" s="18" t="s">
        <v>309</v>
      </c>
      <c r="R21" s="20" t="s">
        <v>309</v>
      </c>
      <c r="S21" s="18" t="n">
        <v>0</v>
      </c>
      <c r="T21" s="20" t="n">
        <v>0</v>
      </c>
      <c r="U21" s="18" t="n">
        <v>0.03965183</v>
      </c>
      <c r="V21" s="20" t="n">
        <v>0.02873903</v>
      </c>
      <c r="W21" s="18" t="n">
        <v>1.12059727</v>
      </c>
      <c r="X21" s="20" t="n">
        <v>0.15781975</v>
      </c>
    </row>
    <row r="22" spans="1:24">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n">
        <v>0</v>
      </c>
      <c r="P22" s="20" t="n">
        <v>0</v>
      </c>
      <c r="Q22" s="18" t="s">
        <v>309</v>
      </c>
      <c r="R22" s="20" t="s">
        <v>309</v>
      </c>
      <c r="S22" s="18" t="n">
        <v>100</v>
      </c>
      <c r="T22" s="20" t="n">
        <v>0</v>
      </c>
      <c r="U22" s="18" t="n">
        <v>0</v>
      </c>
      <c r="V22" s="20" t="n">
        <v>0</v>
      </c>
      <c r="W22" s="18" t="n">
        <v>0</v>
      </c>
      <c r="X22" s="20" t="n">
        <v>0</v>
      </c>
    </row>
    <row r="23" spans="1:24">
      <c r="A23" s="15" t="s">
        <v>325</v>
      </c>
      <c r="B23" s="17" t="n">
        <v>11583</v>
      </c>
      <c r="C23" s="18">
        <f>(2409.0/B23*100)</f>
        <v/>
      </c>
      <c r="D23" s="19" t="n">
        <v>9174</v>
      </c>
      <c r="E23" s="18" t="n">
        <v>41.19114392</v>
      </c>
      <c r="F23" s="20" t="n">
        <v>0.9610388399999999</v>
      </c>
      <c r="G23" s="18" t="n">
        <v>21.10212695</v>
      </c>
      <c r="H23" s="20" t="n">
        <v>0.63618801</v>
      </c>
      <c r="I23" s="18" t="n">
        <v>17.94096972</v>
      </c>
      <c r="J23" s="20" t="n">
        <v>0.64994513</v>
      </c>
      <c r="K23" s="18" t="n">
        <v>10.78641933</v>
      </c>
      <c r="L23" s="20" t="n">
        <v>0.50539375</v>
      </c>
      <c r="M23" s="18" t="n">
        <v>5.78108075</v>
      </c>
      <c r="N23" s="20" t="n">
        <v>0.40079869</v>
      </c>
      <c r="O23" s="18" t="n">
        <v>0</v>
      </c>
      <c r="P23" s="20" t="n">
        <v>0</v>
      </c>
      <c r="Q23" s="18" t="s">
        <v>309</v>
      </c>
      <c r="R23" s="20" t="s">
        <v>309</v>
      </c>
      <c r="S23" s="18" t="n">
        <v>0</v>
      </c>
      <c r="T23" s="20" t="n">
        <v>0</v>
      </c>
      <c r="U23" s="18" t="n">
        <v>0.11672526</v>
      </c>
      <c r="V23" s="20" t="n">
        <v>0.05163577</v>
      </c>
      <c r="W23" s="18" t="n">
        <v>3.08153407</v>
      </c>
      <c r="X23" s="20" t="n">
        <v>0.30416579</v>
      </c>
    </row>
    <row r="24" spans="1:24">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s">
        <v>309</v>
      </c>
      <c r="R24" s="20" t="s">
        <v>309</v>
      </c>
      <c r="S24" s="18" t="n">
        <v>100</v>
      </c>
      <c r="T24" s="20" t="n">
        <v>0</v>
      </c>
      <c r="U24" s="18" t="n">
        <v>0</v>
      </c>
      <c r="V24" s="20" t="n">
        <v>0</v>
      </c>
      <c r="W24" s="18" t="n">
        <v>0</v>
      </c>
      <c r="X24" s="20" t="n">
        <v>0</v>
      </c>
    </row>
    <row r="25" spans="1:24">
      <c r="A25" s="15" t="s">
        <v>327</v>
      </c>
      <c r="B25" s="17" t="n">
        <v>5581</v>
      </c>
      <c r="C25" s="18">
        <f>(5.0/B25*100)</f>
        <v/>
      </c>
      <c r="D25" s="19" t="n">
        <v>5576</v>
      </c>
      <c r="E25" s="18" t="n">
        <v>48.65447396</v>
      </c>
      <c r="F25" s="20" t="n">
        <v>0.93813454</v>
      </c>
      <c r="G25" s="18" t="n">
        <v>26.12254347</v>
      </c>
      <c r="H25" s="20" t="n">
        <v>0.72429503</v>
      </c>
      <c r="I25" s="18" t="n">
        <v>15.61214474</v>
      </c>
      <c r="J25" s="20" t="n">
        <v>0.57731454</v>
      </c>
      <c r="K25" s="18" t="n">
        <v>6.53082133</v>
      </c>
      <c r="L25" s="20" t="n">
        <v>0.43687013</v>
      </c>
      <c r="M25" s="18" t="n">
        <v>1.70477141</v>
      </c>
      <c r="N25" s="20" t="n">
        <v>0.16756004</v>
      </c>
      <c r="O25" s="18" t="n">
        <v>0</v>
      </c>
      <c r="P25" s="20" t="n">
        <v>0</v>
      </c>
      <c r="Q25" s="18" t="s">
        <v>309</v>
      </c>
      <c r="R25" s="20" t="s">
        <v>309</v>
      </c>
      <c r="S25" s="18" t="n">
        <v>0</v>
      </c>
      <c r="T25" s="20" t="n">
        <v>0</v>
      </c>
      <c r="U25" s="18" t="n">
        <v>0</v>
      </c>
      <c r="V25" s="20" t="n">
        <v>0</v>
      </c>
      <c r="W25" s="18" t="n">
        <v>1.3752451</v>
      </c>
      <c r="X25" s="20" t="n">
        <v>0.16001729</v>
      </c>
    </row>
    <row r="26" spans="1:24">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n">
        <v>0</v>
      </c>
      <c r="P26" s="20" t="n">
        <v>0</v>
      </c>
      <c r="Q26" s="18" t="s">
        <v>309</v>
      </c>
      <c r="R26" s="20" t="s">
        <v>309</v>
      </c>
      <c r="S26" s="18" t="n">
        <v>100</v>
      </c>
      <c r="T26" s="20" t="n">
        <v>0</v>
      </c>
      <c r="U26" s="18" t="n">
        <v>0</v>
      </c>
      <c r="V26" s="20" t="n">
        <v>0</v>
      </c>
      <c r="W26" s="18" t="n">
        <v>0</v>
      </c>
      <c r="X26" s="20" t="n">
        <v>0</v>
      </c>
    </row>
    <row r="27" spans="1:24">
      <c r="A27" s="15" t="s">
        <v>329</v>
      </c>
      <c r="B27" s="17" t="n">
        <v>5299</v>
      </c>
      <c r="C27" s="18">
        <f>(2010.0/B27*100)</f>
        <v/>
      </c>
      <c r="D27" s="19" t="n">
        <v>3289</v>
      </c>
      <c r="E27" s="18" t="n">
        <v>44.28970012</v>
      </c>
      <c r="F27" s="20" t="n">
        <v>0.80852999</v>
      </c>
      <c r="G27" s="18" t="n">
        <v>26.01498156</v>
      </c>
      <c r="H27" s="20" t="n">
        <v>0.65829818</v>
      </c>
      <c r="I27" s="18" t="n">
        <v>15.53051992</v>
      </c>
      <c r="J27" s="20" t="n">
        <v>0.55192513</v>
      </c>
      <c r="K27" s="18" t="n">
        <v>8.368721109999999</v>
      </c>
      <c r="L27" s="20" t="n">
        <v>0.41438275</v>
      </c>
      <c r="M27" s="18" t="n">
        <v>3.45250162</v>
      </c>
      <c r="N27" s="20" t="n">
        <v>0.29188944</v>
      </c>
      <c r="O27" s="18" t="n">
        <v>0</v>
      </c>
      <c r="P27" s="20" t="n">
        <v>0</v>
      </c>
      <c r="Q27" s="18" t="s">
        <v>309</v>
      </c>
      <c r="R27" s="20" t="s">
        <v>309</v>
      </c>
      <c r="S27" s="18" t="n">
        <v>0</v>
      </c>
      <c r="T27" s="20" t="n">
        <v>0</v>
      </c>
      <c r="U27" s="18" t="n">
        <v>0.20966181</v>
      </c>
      <c r="V27" s="20" t="n">
        <v>0.08017056</v>
      </c>
      <c r="W27" s="18" t="n">
        <v>2.13391385</v>
      </c>
      <c r="X27" s="20" t="n">
        <v>0.2594069</v>
      </c>
    </row>
    <row r="28" spans="1:24">
      <c r="A28" s="15" t="s">
        <v>330</v>
      </c>
      <c r="B28" s="17" t="n">
        <v>7568</v>
      </c>
      <c r="C28" s="18">
        <f>(490.0/B28*100)</f>
        <v/>
      </c>
      <c r="D28" s="19" t="n">
        <v>7078</v>
      </c>
      <c r="E28" s="18" t="n">
        <v>51.42442744</v>
      </c>
      <c r="F28" s="20" t="n">
        <v>0.77736195</v>
      </c>
      <c r="G28" s="18" t="n">
        <v>13.84457213</v>
      </c>
      <c r="H28" s="20" t="n">
        <v>0.48994637</v>
      </c>
      <c r="I28" s="18" t="n">
        <v>14.09075201</v>
      </c>
      <c r="J28" s="20" t="n">
        <v>0.5528239</v>
      </c>
      <c r="K28" s="18" t="n">
        <v>10.49121525</v>
      </c>
      <c r="L28" s="20" t="n">
        <v>0.36664522</v>
      </c>
      <c r="M28" s="18" t="n">
        <v>8.156394280000001</v>
      </c>
      <c r="N28" s="20" t="n">
        <v>0.35241721</v>
      </c>
      <c r="O28" s="18" t="n">
        <v>0</v>
      </c>
      <c r="P28" s="20" t="n">
        <v>0</v>
      </c>
      <c r="Q28" s="18" t="s">
        <v>309</v>
      </c>
      <c r="R28" s="20" t="s">
        <v>309</v>
      </c>
      <c r="S28" s="18" t="n">
        <v>0</v>
      </c>
      <c r="T28" s="20" t="n">
        <v>0</v>
      </c>
      <c r="U28" s="18" t="n">
        <v>0.16704046</v>
      </c>
      <c r="V28" s="20" t="n">
        <v>0.05525128</v>
      </c>
      <c r="W28" s="18" t="n">
        <v>1.82559842</v>
      </c>
      <c r="X28" s="20" t="n">
        <v>0.20764602</v>
      </c>
    </row>
    <row r="29" spans="1:24">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n">
        <v>0</v>
      </c>
      <c r="P29" s="20" t="n">
        <v>0</v>
      </c>
      <c r="Q29" s="18" t="s">
        <v>309</v>
      </c>
      <c r="R29" s="20" t="s">
        <v>309</v>
      </c>
      <c r="S29" s="18" t="n">
        <v>100</v>
      </c>
      <c r="T29" s="20" t="n">
        <v>0</v>
      </c>
      <c r="U29" s="18" t="n">
        <v>0</v>
      </c>
      <c r="V29" s="20" t="n">
        <v>0</v>
      </c>
      <c r="W29" s="18" t="n">
        <v>0</v>
      </c>
      <c r="X29" s="20" t="n">
        <v>0</v>
      </c>
    </row>
    <row r="30" spans="1:24">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n">
        <v>0</v>
      </c>
      <c r="P30" s="20" t="n">
        <v>0</v>
      </c>
      <c r="Q30" s="18" t="s">
        <v>309</v>
      </c>
      <c r="R30" s="20" t="s">
        <v>309</v>
      </c>
      <c r="S30" s="18" t="n">
        <v>100</v>
      </c>
      <c r="T30" s="20" t="n">
        <v>0</v>
      </c>
      <c r="U30" s="18" t="n">
        <v>0</v>
      </c>
      <c r="V30" s="20" t="n">
        <v>0</v>
      </c>
      <c r="W30" s="18" t="n">
        <v>0</v>
      </c>
      <c r="X30" s="20" t="n">
        <v>0</v>
      </c>
    </row>
    <row r="31" spans="1:24">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n">
        <v>0</v>
      </c>
      <c r="P31" s="20" t="n">
        <v>0</v>
      </c>
      <c r="Q31" s="18" t="s">
        <v>309</v>
      </c>
      <c r="R31" s="20" t="s">
        <v>309</v>
      </c>
      <c r="S31" s="18" t="n">
        <v>100</v>
      </c>
      <c r="T31" s="20" t="n">
        <v>0</v>
      </c>
      <c r="U31" s="18" t="n">
        <v>0</v>
      </c>
      <c r="V31" s="20" t="n">
        <v>0</v>
      </c>
      <c r="W31" s="18" t="n">
        <v>0</v>
      </c>
      <c r="X31" s="20" t="n">
        <v>0</v>
      </c>
    </row>
    <row r="32" spans="1:24">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n">
        <v>0</v>
      </c>
      <c r="P32" s="20" t="n">
        <v>0</v>
      </c>
      <c r="Q32" s="18" t="s">
        <v>309</v>
      </c>
      <c r="R32" s="20" t="s">
        <v>309</v>
      </c>
      <c r="S32" s="18" t="n">
        <v>100</v>
      </c>
      <c r="T32" s="20" t="n">
        <v>0</v>
      </c>
      <c r="U32" s="18" t="n">
        <v>0</v>
      </c>
      <c r="V32" s="20" t="n">
        <v>0</v>
      </c>
      <c r="W32" s="18" t="n">
        <v>0</v>
      </c>
      <c r="X32" s="20" t="n">
        <v>0</v>
      </c>
    </row>
    <row r="33" spans="1:24">
      <c r="A33" s="15" t="s">
        <v>335</v>
      </c>
      <c r="B33" s="17" t="n">
        <v>7325</v>
      </c>
      <c r="C33" s="18">
        <f>(444.0/B33*100)</f>
        <v/>
      </c>
      <c r="D33" s="19" t="n">
        <v>6881</v>
      </c>
      <c r="E33" s="18" t="n">
        <v>42.15228569</v>
      </c>
      <c r="F33" s="20" t="n">
        <v>0.66493217</v>
      </c>
      <c r="G33" s="18" t="n">
        <v>20.60858455</v>
      </c>
      <c r="H33" s="20" t="n">
        <v>0.54031295</v>
      </c>
      <c r="I33" s="18" t="n">
        <v>18.06951262</v>
      </c>
      <c r="J33" s="20" t="n">
        <v>0.59369801</v>
      </c>
      <c r="K33" s="18" t="n">
        <v>11.92684273</v>
      </c>
      <c r="L33" s="20" t="n">
        <v>0.47284693</v>
      </c>
      <c r="M33" s="18" t="n">
        <v>5.59330626</v>
      </c>
      <c r="N33" s="20" t="n">
        <v>0.32706388</v>
      </c>
      <c r="O33" s="18" t="n">
        <v>0</v>
      </c>
      <c r="P33" s="20" t="n">
        <v>0</v>
      </c>
      <c r="Q33" s="18" t="s">
        <v>309</v>
      </c>
      <c r="R33" s="20" t="s">
        <v>309</v>
      </c>
      <c r="S33" s="18" t="n">
        <v>0</v>
      </c>
      <c r="T33" s="20" t="n">
        <v>0</v>
      </c>
      <c r="U33" s="18" t="n">
        <v>0.02389882</v>
      </c>
      <c r="V33" s="20" t="n">
        <v>0.01421926</v>
      </c>
      <c r="W33" s="18" t="n">
        <v>1.62556933</v>
      </c>
      <c r="X33" s="20" t="n">
        <v>0.24782913</v>
      </c>
    </row>
    <row r="34" spans="1:24">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n">
        <v>0</v>
      </c>
      <c r="P34" s="20" t="n">
        <v>0</v>
      </c>
      <c r="Q34" s="18" t="s">
        <v>309</v>
      </c>
      <c r="R34" s="20" t="s">
        <v>309</v>
      </c>
      <c r="S34" s="18" t="n">
        <v>100</v>
      </c>
      <c r="T34" s="20" t="n">
        <v>0</v>
      </c>
      <c r="U34" s="18" t="n">
        <v>0</v>
      </c>
      <c r="V34" s="20" t="n">
        <v>0</v>
      </c>
      <c r="W34" s="18" t="n">
        <v>0</v>
      </c>
      <c r="X34" s="20" t="n">
        <v>0</v>
      </c>
    </row>
    <row r="35" spans="1:24">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n">
        <v>0</v>
      </c>
      <c r="P35" s="20" t="n">
        <v>0</v>
      </c>
      <c r="Q35" s="18" t="s">
        <v>309</v>
      </c>
      <c r="R35" s="20" t="s">
        <v>309</v>
      </c>
      <c r="S35" s="18" t="n">
        <v>100</v>
      </c>
      <c r="T35" s="20" t="n">
        <v>0</v>
      </c>
      <c r="U35" s="18" t="n">
        <v>0</v>
      </c>
      <c r="V35" s="20" t="n">
        <v>0</v>
      </c>
      <c r="W35" s="18" t="n">
        <v>0</v>
      </c>
      <c r="X35" s="20" t="n">
        <v>0</v>
      </c>
    </row>
    <row r="36" spans="1:24">
      <c r="A36" s="15" t="s">
        <v>338</v>
      </c>
      <c r="B36" s="17" t="n">
        <v>6736</v>
      </c>
      <c r="C36" s="18">
        <f>(1983.0/B36*100)</f>
        <v/>
      </c>
      <c r="D36" s="19" t="n">
        <v>4753</v>
      </c>
      <c r="E36" s="18" t="n">
        <v>43.36184178</v>
      </c>
      <c r="F36" s="20" t="n">
        <v>0.69195586</v>
      </c>
      <c r="G36" s="18" t="n">
        <v>26.58897676</v>
      </c>
      <c r="H36" s="20" t="n">
        <v>0.74923836</v>
      </c>
      <c r="I36" s="18" t="n">
        <v>14.97199867</v>
      </c>
      <c r="J36" s="20" t="n">
        <v>0.56361615</v>
      </c>
      <c r="K36" s="18" t="n">
        <v>7.96739976</v>
      </c>
      <c r="L36" s="20" t="n">
        <v>0.48945547</v>
      </c>
      <c r="M36" s="18" t="n">
        <v>4.54958085</v>
      </c>
      <c r="N36" s="20" t="n">
        <v>0.29716501</v>
      </c>
      <c r="O36" s="18" t="n">
        <v>0</v>
      </c>
      <c r="P36" s="20" t="n">
        <v>0</v>
      </c>
      <c r="Q36" s="18" t="s">
        <v>309</v>
      </c>
      <c r="R36" s="20" t="s">
        <v>309</v>
      </c>
      <c r="S36" s="18" t="n">
        <v>0</v>
      </c>
      <c r="T36" s="20" t="n">
        <v>0</v>
      </c>
      <c r="U36" s="18" t="n">
        <v>0</v>
      </c>
      <c r="V36" s="20" t="n">
        <v>0</v>
      </c>
      <c r="W36" s="18" t="n">
        <v>2.56020219</v>
      </c>
      <c r="X36" s="20" t="n">
        <v>0.2425142</v>
      </c>
    </row>
    <row r="37" spans="1:24">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s">
        <v>309</v>
      </c>
      <c r="R37" s="20" t="s">
        <v>309</v>
      </c>
      <c r="S37" s="18" t="n">
        <v>100</v>
      </c>
      <c r="T37" s="20" t="n">
        <v>0</v>
      </c>
      <c r="U37" s="18" t="n">
        <v>0</v>
      </c>
      <c r="V37" s="20" t="n">
        <v>0</v>
      </c>
      <c r="W37" s="18" t="n">
        <v>0</v>
      </c>
      <c r="X37" s="20" t="n">
        <v>0</v>
      </c>
    </row>
    <row r="38" spans="1:24">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n">
        <v>0</v>
      </c>
      <c r="P38" s="20" t="n">
        <v>0</v>
      </c>
      <c r="Q38" s="18" t="s">
        <v>309</v>
      </c>
      <c r="R38" s="20" t="s">
        <v>309</v>
      </c>
      <c r="S38" s="18" t="n">
        <v>100</v>
      </c>
      <c r="T38" s="20" t="n">
        <v>0</v>
      </c>
      <c r="U38" s="18" t="n">
        <v>0</v>
      </c>
      <c r="V38" s="20" t="n">
        <v>0</v>
      </c>
      <c r="W38" s="18" t="n">
        <v>0</v>
      </c>
      <c r="X38" s="20" t="n">
        <v>0</v>
      </c>
    </row>
    <row r="39" spans="1:24">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n">
        <v>0</v>
      </c>
      <c r="P39" s="20" t="n">
        <v>0</v>
      </c>
      <c r="Q39" s="18" t="s">
        <v>309</v>
      </c>
      <c r="R39" s="20" t="s">
        <v>309</v>
      </c>
      <c r="S39" s="18" t="n">
        <v>100</v>
      </c>
      <c r="T39" s="20" t="n">
        <v>0</v>
      </c>
      <c r="U39" s="18" t="n">
        <v>0</v>
      </c>
      <c r="V39" s="20" t="n">
        <v>0</v>
      </c>
      <c r="W39" s="18" t="n">
        <v>0</v>
      </c>
      <c r="X39" s="20" t="n">
        <v>0</v>
      </c>
    </row>
    <row r="40" spans="1:24">
      <c r="A40" s="15" t="s">
        <v>342</v>
      </c>
      <c r="B40" s="17" t="n">
        <v>14157</v>
      </c>
      <c r="C40" s="18">
        <f>(1679.0/B40*100)</f>
        <v/>
      </c>
      <c r="D40" s="19" t="n">
        <v>12478</v>
      </c>
      <c r="E40" s="18" t="n">
        <v>1.24359131</v>
      </c>
      <c r="F40" s="20" t="n">
        <v>0.05645561</v>
      </c>
      <c r="G40" s="18" t="n">
        <v>1.44973309</v>
      </c>
      <c r="H40" s="20" t="n">
        <v>0.06878168</v>
      </c>
      <c r="I40" s="18" t="n">
        <v>0.78055202</v>
      </c>
      <c r="J40" s="20" t="n">
        <v>0.04467017</v>
      </c>
      <c r="K40" s="18" t="n">
        <v>0.21655537</v>
      </c>
      <c r="L40" s="20" t="n">
        <v>0.02062833</v>
      </c>
      <c r="M40" s="18" t="n">
        <v>0.12892426</v>
      </c>
      <c r="N40" s="20" t="n">
        <v>0.01769268</v>
      </c>
      <c r="O40" s="18" t="n">
        <v>0</v>
      </c>
      <c r="P40" s="20" t="n">
        <v>0</v>
      </c>
      <c r="Q40" s="18" t="s">
        <v>309</v>
      </c>
      <c r="R40" s="20" t="s">
        <v>309</v>
      </c>
      <c r="S40" s="18" t="n">
        <v>96.12960207</v>
      </c>
      <c r="T40" s="20" t="n">
        <v>0.13318888</v>
      </c>
      <c r="U40" s="18" t="n">
        <v>0.00289929</v>
      </c>
      <c r="V40" s="20" t="n">
        <v>0.00318853</v>
      </c>
      <c r="W40" s="18" t="n">
        <v>0.04814259</v>
      </c>
      <c r="X40" s="20" t="n">
        <v>0.01040529</v>
      </c>
    </row>
    <row r="41" spans="1:24">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n">
        <v>0</v>
      </c>
      <c r="P41" s="20" t="n">
        <v>0</v>
      </c>
      <c r="Q41" s="18" t="s">
        <v>309</v>
      </c>
      <c r="R41" s="20" t="s">
        <v>309</v>
      </c>
      <c r="S41" s="18" t="n">
        <v>100</v>
      </c>
      <c r="T41" s="20" t="n">
        <v>0</v>
      </c>
      <c r="U41" s="18" t="n">
        <v>0</v>
      </c>
      <c r="V41" s="20" t="n">
        <v>0</v>
      </c>
      <c r="W41" s="18" t="n">
        <v>0</v>
      </c>
      <c r="X41" s="20" t="n">
        <v>0</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n">
        <v>0</v>
      </c>
      <c r="P45" s="20" t="n">
        <v>0</v>
      </c>
      <c r="Q45" s="18" t="s">
        <v>309</v>
      </c>
      <c r="R45" s="20" t="s">
        <v>309</v>
      </c>
      <c r="S45" s="18" t="n">
        <v>100</v>
      </c>
      <c r="T45" s="20" t="n">
        <v>0</v>
      </c>
      <c r="U45" s="18" t="n">
        <v>0</v>
      </c>
      <c r="V45" s="20" t="n">
        <v>0</v>
      </c>
      <c r="W45" s="18" t="n">
        <v>0</v>
      </c>
      <c r="X45" s="20" t="n">
        <v>0</v>
      </c>
    </row>
    <row r="46" spans="1:24">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n">
        <v>0</v>
      </c>
      <c r="P46" s="20" t="n">
        <v>0</v>
      </c>
      <c r="Q46" s="18" t="s">
        <v>309</v>
      </c>
      <c r="R46" s="20" t="s">
        <v>309</v>
      </c>
      <c r="S46" s="18" t="n">
        <v>100</v>
      </c>
      <c r="T46" s="20" t="n">
        <v>0</v>
      </c>
      <c r="U46" s="18" t="n">
        <v>0</v>
      </c>
      <c r="V46" s="20" t="n">
        <v>0</v>
      </c>
      <c r="W46" s="18" t="n">
        <v>0</v>
      </c>
      <c r="X46" s="20" t="n">
        <v>0</v>
      </c>
    </row>
    <row r="47" spans="1:24">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n">
        <v>0</v>
      </c>
      <c r="P47" s="20" t="n">
        <v>0</v>
      </c>
      <c r="Q47" s="18" t="s">
        <v>309</v>
      </c>
      <c r="R47" s="20" t="s">
        <v>309</v>
      </c>
      <c r="S47" s="18" t="n">
        <v>100</v>
      </c>
      <c r="T47" s="20" t="n">
        <v>0</v>
      </c>
      <c r="U47" s="18" t="n">
        <v>0</v>
      </c>
      <c r="V47" s="20" t="n">
        <v>0</v>
      </c>
      <c r="W47" s="18" t="n">
        <v>0</v>
      </c>
      <c r="X47" s="20" t="n">
        <v>0</v>
      </c>
    </row>
    <row r="48" spans="1:24">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n">
        <v>0</v>
      </c>
      <c r="P48" s="20" t="n">
        <v>0</v>
      </c>
      <c r="Q48" s="18" t="s">
        <v>309</v>
      </c>
      <c r="R48" s="20" t="s">
        <v>309</v>
      </c>
      <c r="S48" s="18" t="n">
        <v>100</v>
      </c>
      <c r="T48" s="20" t="n">
        <v>0</v>
      </c>
      <c r="U48" s="18" t="n">
        <v>0</v>
      </c>
      <c r="V48" s="20" t="n">
        <v>0</v>
      </c>
      <c r="W48" s="18" t="n">
        <v>0</v>
      </c>
      <c r="X48" s="20" t="n">
        <v>0</v>
      </c>
    </row>
    <row r="49" spans="1:24">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n">
        <v>0</v>
      </c>
      <c r="P49" s="20" t="n">
        <v>0</v>
      </c>
      <c r="Q49" s="18" t="s">
        <v>309</v>
      </c>
      <c r="R49" s="20" t="s">
        <v>309</v>
      </c>
      <c r="S49" s="18" t="n">
        <v>100</v>
      </c>
      <c r="T49" s="20" t="n">
        <v>0</v>
      </c>
      <c r="U49" s="18" t="n">
        <v>0</v>
      </c>
      <c r="V49" s="20" t="n">
        <v>0</v>
      </c>
      <c r="W49" s="18" t="n">
        <v>0</v>
      </c>
      <c r="X49" s="20" t="n">
        <v>0</v>
      </c>
    </row>
    <row r="50" spans="1:24">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n">
        <v>0</v>
      </c>
      <c r="P50" s="20" t="n">
        <v>0</v>
      </c>
      <c r="Q50" s="18" t="s">
        <v>309</v>
      </c>
      <c r="R50" s="20" t="s">
        <v>309</v>
      </c>
      <c r="S50" s="18" t="n">
        <v>100</v>
      </c>
      <c r="T50" s="20" t="n">
        <v>0</v>
      </c>
      <c r="U50" s="18" t="n">
        <v>0</v>
      </c>
      <c r="V50" s="20" t="n">
        <v>0</v>
      </c>
      <c r="W50" s="18" t="n">
        <v>0</v>
      </c>
      <c r="X50" s="20" t="n">
        <v>0</v>
      </c>
    </row>
    <row r="51" spans="1:24">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n">
        <v>0</v>
      </c>
      <c r="P51" s="20" t="n">
        <v>0</v>
      </c>
      <c r="Q51" s="18" t="s">
        <v>309</v>
      </c>
      <c r="R51" s="20" t="s">
        <v>309</v>
      </c>
      <c r="S51" s="18" t="n">
        <v>100</v>
      </c>
      <c r="T51" s="20" t="n">
        <v>0</v>
      </c>
      <c r="U51" s="18" t="n">
        <v>0</v>
      </c>
      <c r="V51" s="20" t="n">
        <v>0</v>
      </c>
      <c r="W51" s="18" t="n">
        <v>0</v>
      </c>
      <c r="X51" s="20" t="n">
        <v>0</v>
      </c>
    </row>
    <row r="52" spans="1:24">
      <c r="A52" s="15" t="s">
        <v>354</v>
      </c>
      <c r="B52" s="17" t="n">
        <v>5809</v>
      </c>
      <c r="C52" s="18">
        <f>(396.0/B52*100)</f>
        <v/>
      </c>
      <c r="D52" s="19" t="n">
        <v>5413</v>
      </c>
      <c r="E52" s="18" t="n">
        <v>24.02187802</v>
      </c>
      <c r="F52" s="20" t="n">
        <v>0.62275977</v>
      </c>
      <c r="G52" s="18" t="n">
        <v>32.9779475</v>
      </c>
      <c r="H52" s="20" t="n">
        <v>0.57987995</v>
      </c>
      <c r="I52" s="18" t="n">
        <v>23.32108398</v>
      </c>
      <c r="J52" s="20" t="n">
        <v>0.5790961999999999</v>
      </c>
      <c r="K52" s="18" t="n">
        <v>11.40483774</v>
      </c>
      <c r="L52" s="20" t="n">
        <v>0.4331442</v>
      </c>
      <c r="M52" s="18" t="n">
        <v>6.64536767</v>
      </c>
      <c r="N52" s="20" t="n">
        <v>0.39856408</v>
      </c>
      <c r="O52" s="18" t="n">
        <v>0</v>
      </c>
      <c r="P52" s="20" t="n">
        <v>0</v>
      </c>
      <c r="Q52" s="18" t="s">
        <v>309</v>
      </c>
      <c r="R52" s="20" t="s">
        <v>309</v>
      </c>
      <c r="S52" s="18" t="n">
        <v>0</v>
      </c>
      <c r="T52" s="20" t="n">
        <v>0</v>
      </c>
      <c r="U52" s="18" t="n">
        <v>0.13043301</v>
      </c>
      <c r="V52" s="20" t="n">
        <v>0.05120225</v>
      </c>
      <c r="W52" s="18" t="n">
        <v>1.49845208</v>
      </c>
      <c r="X52" s="20" t="n">
        <v>0.19629376</v>
      </c>
    </row>
    <row r="53" spans="1:24">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n">
        <v>0</v>
      </c>
      <c r="P53" s="20" t="n">
        <v>0</v>
      </c>
      <c r="Q53" s="18" t="s">
        <v>309</v>
      </c>
      <c r="R53" s="20" t="s">
        <v>309</v>
      </c>
      <c r="S53" s="18" t="n">
        <v>100</v>
      </c>
      <c r="T53" s="20" t="n">
        <v>0</v>
      </c>
      <c r="U53" s="18" t="n">
        <v>0</v>
      </c>
      <c r="V53" s="20" t="n">
        <v>0</v>
      </c>
      <c r="W53" s="18" t="n">
        <v>0</v>
      </c>
      <c r="X53" s="20" t="n">
        <v>0</v>
      </c>
    </row>
    <row r="54" spans="1:24">
      <c r="A54" s="15" t="s">
        <v>356</v>
      </c>
      <c r="B54" s="17" t="n">
        <v>4740</v>
      </c>
      <c r="C54" s="18">
        <f>(112.0/B54*100)</f>
        <v/>
      </c>
      <c r="D54" s="19" t="n">
        <v>4628</v>
      </c>
      <c r="E54" s="18" t="n">
        <v>30.11165903</v>
      </c>
      <c r="F54" s="20" t="n">
        <v>0.98242848</v>
      </c>
      <c r="G54" s="18" t="n">
        <v>10.14615244</v>
      </c>
      <c r="H54" s="20" t="n">
        <v>0.46771197</v>
      </c>
      <c r="I54" s="18" t="n">
        <v>18.01285099</v>
      </c>
      <c r="J54" s="20" t="n">
        <v>0.67393563</v>
      </c>
      <c r="K54" s="18" t="n">
        <v>21.26270796</v>
      </c>
      <c r="L54" s="20" t="n">
        <v>0.6944837</v>
      </c>
      <c r="M54" s="18" t="n">
        <v>17.3969607</v>
      </c>
      <c r="N54" s="20" t="n">
        <v>0.80137817</v>
      </c>
      <c r="O54" s="18" t="n">
        <v>0</v>
      </c>
      <c r="P54" s="20" t="n">
        <v>0</v>
      </c>
      <c r="Q54" s="18" t="s">
        <v>309</v>
      </c>
      <c r="R54" s="20" t="s">
        <v>309</v>
      </c>
      <c r="S54" s="18" t="n">
        <v>0</v>
      </c>
      <c r="T54" s="20" t="n">
        <v>0</v>
      </c>
      <c r="U54" s="18" t="n">
        <v>0.39289239</v>
      </c>
      <c r="V54" s="20" t="n">
        <v>0.08477764</v>
      </c>
      <c r="W54" s="18" t="n">
        <v>2.6767765</v>
      </c>
      <c r="X54" s="20" t="n">
        <v>0.2233064</v>
      </c>
    </row>
    <row r="55" spans="1:24">
      <c r="A55" s="15" t="s">
        <v>357</v>
      </c>
      <c r="B55" s="17" t="n">
        <v>5316</v>
      </c>
      <c r="C55" s="18">
        <f>(137.0/B55*100)</f>
        <v/>
      </c>
      <c r="D55" s="19" t="n">
        <v>5179</v>
      </c>
      <c r="E55" s="18" t="n">
        <v>33.87840155</v>
      </c>
      <c r="F55" s="20" t="n">
        <v>0.94331858</v>
      </c>
      <c r="G55" s="18" t="n">
        <v>18.17786713</v>
      </c>
      <c r="H55" s="20" t="n">
        <v>0.6876017</v>
      </c>
      <c r="I55" s="18" t="n">
        <v>23.14653822</v>
      </c>
      <c r="J55" s="20" t="n">
        <v>0.72042664</v>
      </c>
      <c r="K55" s="18" t="n">
        <v>15.60993224</v>
      </c>
      <c r="L55" s="20" t="n">
        <v>0.57745743</v>
      </c>
      <c r="M55" s="18" t="n">
        <v>6.78321551</v>
      </c>
      <c r="N55" s="20" t="n">
        <v>0.45180889</v>
      </c>
      <c r="O55" s="18" t="n">
        <v>0</v>
      </c>
      <c r="P55" s="20" t="n">
        <v>0</v>
      </c>
      <c r="Q55" s="18" t="s">
        <v>309</v>
      </c>
      <c r="R55" s="20" t="s">
        <v>309</v>
      </c>
      <c r="S55" s="18" t="n">
        <v>0</v>
      </c>
      <c r="T55" s="20" t="n">
        <v>0</v>
      </c>
      <c r="U55" s="18" t="n">
        <v>0.33419611</v>
      </c>
      <c r="V55" s="20" t="n">
        <v>0.07496166999999999</v>
      </c>
      <c r="W55" s="18" t="n">
        <v>2.06984924</v>
      </c>
      <c r="X55" s="20" t="n">
        <v>0.25765969</v>
      </c>
    </row>
    <row r="56" spans="1:24">
      <c r="A56" s="15" t="s">
        <v>358</v>
      </c>
      <c r="B56" s="17" t="n">
        <v>5359</v>
      </c>
      <c r="C56" s="18">
        <f>(104.0/B56*100)</f>
        <v/>
      </c>
      <c r="D56" s="19" t="n">
        <v>5255</v>
      </c>
      <c r="E56" s="18" t="n">
        <v>50.21762019</v>
      </c>
      <c r="F56" s="20" t="n">
        <v>0.87802411</v>
      </c>
      <c r="G56" s="18" t="n">
        <v>21.62071911</v>
      </c>
      <c r="H56" s="20" t="n">
        <v>0.71354137</v>
      </c>
      <c r="I56" s="18" t="n">
        <v>16.19922438</v>
      </c>
      <c r="J56" s="20" t="n">
        <v>0.57564799</v>
      </c>
      <c r="K56" s="18" t="n">
        <v>8.826800820000001</v>
      </c>
      <c r="L56" s="20" t="n">
        <v>0.39554326</v>
      </c>
      <c r="M56" s="18" t="n">
        <v>2.67887185</v>
      </c>
      <c r="N56" s="20" t="n">
        <v>0.2038688</v>
      </c>
      <c r="O56" s="18" t="n">
        <v>0</v>
      </c>
      <c r="P56" s="20" t="n">
        <v>0</v>
      </c>
      <c r="Q56" s="18" t="s">
        <v>309</v>
      </c>
      <c r="R56" s="20" t="s">
        <v>309</v>
      </c>
      <c r="S56" s="18" t="n">
        <v>0</v>
      </c>
      <c r="T56" s="20" t="n">
        <v>0</v>
      </c>
      <c r="U56" s="18" t="n">
        <v>0.0473797</v>
      </c>
      <c r="V56" s="20" t="n">
        <v>0.02801967</v>
      </c>
      <c r="W56" s="18" t="n">
        <v>0.40938395</v>
      </c>
      <c r="X56" s="20" t="n">
        <v>0.08835121999999999</v>
      </c>
    </row>
    <row r="57" spans="1:24">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n">
        <v>0</v>
      </c>
      <c r="P57" s="20" t="n">
        <v>0</v>
      </c>
      <c r="Q57" s="18" t="s">
        <v>309</v>
      </c>
      <c r="R57" s="20" t="s">
        <v>309</v>
      </c>
      <c r="S57" s="18" t="n">
        <v>100</v>
      </c>
      <c r="T57" s="20" t="n">
        <v>0</v>
      </c>
      <c r="U57" s="18" t="n">
        <v>0</v>
      </c>
      <c r="V57" s="20" t="n">
        <v>0</v>
      </c>
      <c r="W57" s="18" t="n">
        <v>0</v>
      </c>
      <c r="X57" s="20" t="n">
        <v>0</v>
      </c>
    </row>
    <row r="58" spans="1:24">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n">
        <v>0</v>
      </c>
      <c r="P58" s="20" t="n">
        <v>0</v>
      </c>
      <c r="Q58" s="18" t="s">
        <v>309</v>
      </c>
      <c r="R58" s="20" t="s">
        <v>309</v>
      </c>
      <c r="S58" s="18" t="n">
        <v>100</v>
      </c>
      <c r="T58" s="20" t="n">
        <v>0</v>
      </c>
      <c r="U58" s="18" t="n">
        <v>0</v>
      </c>
      <c r="V58" s="20" t="n">
        <v>0</v>
      </c>
      <c r="W58" s="18" t="n">
        <v>0</v>
      </c>
      <c r="X58" s="20" t="n">
        <v>0</v>
      </c>
    </row>
    <row r="59" spans="1:24">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n">
        <v>0</v>
      </c>
      <c r="P59" s="20" t="n">
        <v>0</v>
      </c>
      <c r="Q59" s="18" t="s">
        <v>309</v>
      </c>
      <c r="R59" s="20" t="s">
        <v>309</v>
      </c>
      <c r="S59" s="18" t="n">
        <v>100</v>
      </c>
      <c r="T59" s="20" t="n">
        <v>0</v>
      </c>
      <c r="U59" s="18" t="n">
        <v>0</v>
      </c>
      <c r="V59" s="20" t="n">
        <v>0</v>
      </c>
      <c r="W59" s="18" t="n">
        <v>0</v>
      </c>
      <c r="X59" s="20" t="n">
        <v>0</v>
      </c>
    </row>
    <row r="60" spans="1:24">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n">
        <v>0</v>
      </c>
      <c r="P60" s="20" t="n">
        <v>0</v>
      </c>
      <c r="Q60" s="18" t="s">
        <v>309</v>
      </c>
      <c r="R60" s="20" t="s">
        <v>309</v>
      </c>
      <c r="S60" s="18" t="n">
        <v>100</v>
      </c>
      <c r="T60" s="20" t="n">
        <v>0</v>
      </c>
      <c r="U60" s="18" t="n">
        <v>0</v>
      </c>
      <c r="V60" s="20" t="n">
        <v>0</v>
      </c>
      <c r="W60" s="18" t="n">
        <v>0</v>
      </c>
      <c r="X60" s="20" t="n">
        <v>0</v>
      </c>
    </row>
    <row r="61" spans="1:24">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n">
        <v>0</v>
      </c>
      <c r="P61" s="20" t="n">
        <v>0</v>
      </c>
      <c r="Q61" s="18" t="s">
        <v>309</v>
      </c>
      <c r="R61" s="20" t="s">
        <v>309</v>
      </c>
      <c r="S61" s="18" t="n">
        <v>100</v>
      </c>
      <c r="T61" s="20" t="n">
        <v>0</v>
      </c>
      <c r="U61" s="18" t="n">
        <v>0</v>
      </c>
      <c r="V61" s="20" t="n">
        <v>0</v>
      </c>
      <c r="W61" s="18" t="n">
        <v>0</v>
      </c>
      <c r="X61" s="20" t="n">
        <v>0</v>
      </c>
    </row>
    <row r="62" spans="1:24">
      <c r="A62" s="15" t="s">
        <v>364</v>
      </c>
      <c r="B62" s="17" t="n">
        <v>4476</v>
      </c>
      <c r="C62" s="18">
        <f>(32.0/B62*100)</f>
        <v/>
      </c>
      <c r="D62" s="19" t="n">
        <v>4444</v>
      </c>
      <c r="E62" s="18" t="n">
        <v>36.454455</v>
      </c>
      <c r="F62" s="20" t="n">
        <v>0.65510731</v>
      </c>
      <c r="G62" s="18" t="n">
        <v>26.94524042</v>
      </c>
      <c r="H62" s="20" t="n">
        <v>0.5783251</v>
      </c>
      <c r="I62" s="18" t="n">
        <v>20.65721491</v>
      </c>
      <c r="J62" s="20" t="n">
        <v>0.5809536199999999</v>
      </c>
      <c r="K62" s="18" t="n">
        <v>10.55622811</v>
      </c>
      <c r="L62" s="20" t="n">
        <v>0.41832277</v>
      </c>
      <c r="M62" s="18" t="n">
        <v>4.10122473</v>
      </c>
      <c r="N62" s="20" t="n">
        <v>0.29257397</v>
      </c>
      <c r="O62" s="18" t="n">
        <v>0</v>
      </c>
      <c r="P62" s="20" t="n">
        <v>0</v>
      </c>
      <c r="Q62" s="18" t="s">
        <v>309</v>
      </c>
      <c r="R62" s="20" t="s">
        <v>309</v>
      </c>
      <c r="S62" s="18" t="n">
        <v>0</v>
      </c>
      <c r="T62" s="20" t="n">
        <v>0</v>
      </c>
      <c r="U62" s="18" t="n">
        <v>0.08993474999999999</v>
      </c>
      <c r="V62" s="20" t="n">
        <v>0.04494657</v>
      </c>
      <c r="W62" s="18" t="n">
        <v>1.19570208</v>
      </c>
      <c r="X62" s="20" t="n">
        <v>0.16454939</v>
      </c>
    </row>
    <row r="63" spans="1:24">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n">
        <v>0</v>
      </c>
      <c r="P63" s="20" t="n">
        <v>0</v>
      </c>
      <c r="Q63" s="18" t="s">
        <v>309</v>
      </c>
      <c r="R63" s="20" t="s">
        <v>309</v>
      </c>
      <c r="S63" s="18" t="n">
        <v>100</v>
      </c>
      <c r="T63" s="20" t="n">
        <v>0</v>
      </c>
      <c r="U63" s="18" t="n">
        <v>0</v>
      </c>
      <c r="V63" s="20" t="n">
        <v>0</v>
      </c>
      <c r="W63" s="18" t="n">
        <v>0</v>
      </c>
      <c r="X63" s="20" t="n">
        <v>0</v>
      </c>
    </row>
    <row r="64" spans="1:24">
      <c r="A64" s="15" t="s">
        <v>366</v>
      </c>
      <c r="B64" s="17" t="n">
        <v>3634</v>
      </c>
      <c r="C64" s="18">
        <f>(431.0/B64*100)</f>
        <v/>
      </c>
      <c r="D64" s="19" t="n">
        <v>3203</v>
      </c>
      <c r="E64" s="18" t="n">
        <v>47.64448189</v>
      </c>
      <c r="F64" s="20" t="n">
        <v>0.83554513</v>
      </c>
      <c r="G64" s="18" t="n">
        <v>19.70718294</v>
      </c>
      <c r="H64" s="20" t="n">
        <v>0.68104362</v>
      </c>
      <c r="I64" s="18" t="n">
        <v>16.57661171</v>
      </c>
      <c r="J64" s="20" t="n">
        <v>0.6546365</v>
      </c>
      <c r="K64" s="18" t="n">
        <v>8.40608171</v>
      </c>
      <c r="L64" s="20" t="n">
        <v>0.52926302</v>
      </c>
      <c r="M64" s="18" t="n">
        <v>4.5453451</v>
      </c>
      <c r="N64" s="20" t="n">
        <v>0.36288137</v>
      </c>
      <c r="O64" s="18" t="n">
        <v>0</v>
      </c>
      <c r="P64" s="20" t="n">
        <v>0</v>
      </c>
      <c r="Q64" s="18" t="s">
        <v>309</v>
      </c>
      <c r="R64" s="20" t="s">
        <v>309</v>
      </c>
      <c r="S64" s="18" t="n">
        <v>0</v>
      </c>
      <c r="T64" s="20" t="n">
        <v>0</v>
      </c>
      <c r="U64" s="18" t="n">
        <v>0.06344783</v>
      </c>
      <c r="V64" s="20" t="n">
        <v>0.04465717</v>
      </c>
      <c r="W64" s="18" t="n">
        <v>3.05684881</v>
      </c>
      <c r="X64" s="20" t="n">
        <v>0.30172221</v>
      </c>
    </row>
    <row r="65" spans="1:24">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n">
        <v>0</v>
      </c>
      <c r="P65" s="20" t="n">
        <v>0</v>
      </c>
      <c r="Q65" s="18" t="s">
        <v>309</v>
      </c>
      <c r="R65" s="20" t="s">
        <v>309</v>
      </c>
      <c r="S65" s="18" t="n">
        <v>100</v>
      </c>
      <c r="T65" s="20" t="n">
        <v>0</v>
      </c>
      <c r="U65" s="18" t="n">
        <v>0</v>
      </c>
      <c r="V65" s="20" t="n">
        <v>0</v>
      </c>
      <c r="W65" s="18" t="n">
        <v>0</v>
      </c>
      <c r="X65" s="20" t="n">
        <v>0</v>
      </c>
    </row>
    <row r="66" spans="1:24">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n">
        <v>0</v>
      </c>
      <c r="P66" s="20" t="n">
        <v>0</v>
      </c>
      <c r="Q66" s="18" t="s">
        <v>309</v>
      </c>
      <c r="R66" s="20" t="s">
        <v>309</v>
      </c>
      <c r="S66" s="18" t="n">
        <v>100</v>
      </c>
      <c r="T66" s="20" t="n">
        <v>0</v>
      </c>
      <c r="U66" s="18" t="n">
        <v>0</v>
      </c>
      <c r="V66" s="20" t="n">
        <v>0</v>
      </c>
      <c r="W66" s="18" t="n">
        <v>0</v>
      </c>
      <c r="X66" s="20" t="n">
        <v>0</v>
      </c>
    </row>
    <row r="67" spans="1:24">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n">
        <v>0</v>
      </c>
      <c r="P67" s="20" t="n">
        <v>0</v>
      </c>
      <c r="Q67" s="18" t="s">
        <v>309</v>
      </c>
      <c r="R67" s="20" t="s">
        <v>309</v>
      </c>
      <c r="S67" s="18" t="n">
        <v>100</v>
      </c>
      <c r="T67" s="20" t="n">
        <v>0</v>
      </c>
      <c r="U67" s="18" t="n">
        <v>0</v>
      </c>
      <c r="V67" s="20" t="n">
        <v>0</v>
      </c>
      <c r="W67" s="18" t="n">
        <v>0</v>
      </c>
      <c r="X67" s="20" t="n">
        <v>0</v>
      </c>
    </row>
    <row r="68" spans="1:24">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n">
        <v>0</v>
      </c>
      <c r="P68" s="20" t="n">
        <v>0</v>
      </c>
      <c r="Q68" s="18" t="s">
        <v>309</v>
      </c>
      <c r="R68" s="20" t="s">
        <v>309</v>
      </c>
      <c r="S68" s="18" t="n">
        <v>100</v>
      </c>
      <c r="T68" s="20" t="n">
        <v>0</v>
      </c>
      <c r="U68" s="18" t="n">
        <v>0</v>
      </c>
      <c r="V68" s="20" t="n">
        <v>0</v>
      </c>
      <c r="W68" s="18" t="n">
        <v>0</v>
      </c>
      <c r="X68" s="20" t="n">
        <v>0</v>
      </c>
    </row>
    <row r="69" spans="1:24">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n">
        <v>0</v>
      </c>
      <c r="P69" s="20" t="n">
        <v>0</v>
      </c>
      <c r="Q69" s="18" t="s">
        <v>309</v>
      </c>
      <c r="R69" s="20" t="s">
        <v>309</v>
      </c>
      <c r="S69" s="18" t="n">
        <v>100</v>
      </c>
      <c r="T69" s="20" t="n">
        <v>0</v>
      </c>
      <c r="U69" s="18" t="n">
        <v>0</v>
      </c>
      <c r="V69" s="20" t="n">
        <v>0</v>
      </c>
      <c r="W69" s="18" t="n">
        <v>0</v>
      </c>
      <c r="X69" s="20" t="n">
        <v>0</v>
      </c>
    </row>
    <row r="70" spans="1:24">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n">
        <v>0</v>
      </c>
      <c r="P70" s="20" t="n">
        <v>0</v>
      </c>
      <c r="Q70" s="18" t="s">
        <v>309</v>
      </c>
      <c r="R70" s="20" t="s">
        <v>309</v>
      </c>
      <c r="S70" s="18" t="n">
        <v>100</v>
      </c>
      <c r="T70" s="20" t="n">
        <v>0</v>
      </c>
      <c r="U70" s="18" t="n">
        <v>0</v>
      </c>
      <c r="V70" s="20" t="n">
        <v>0</v>
      </c>
      <c r="W70" s="18" t="n">
        <v>0</v>
      </c>
      <c r="X70" s="20" t="n">
        <v>0</v>
      </c>
    </row>
    <row r="71" spans="1:24">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n">
        <v>0</v>
      </c>
      <c r="P71" s="20" t="n">
        <v>0</v>
      </c>
      <c r="Q71" s="18" t="s">
        <v>309</v>
      </c>
      <c r="R71" s="20" t="s">
        <v>309</v>
      </c>
      <c r="S71" s="18" t="n">
        <v>100</v>
      </c>
      <c r="T71" s="20" t="n">
        <v>0</v>
      </c>
      <c r="U71" s="18" t="n">
        <v>0</v>
      </c>
      <c r="V71" s="20" t="n">
        <v>0</v>
      </c>
      <c r="W71" s="18" t="n">
        <v>0</v>
      </c>
      <c r="X71" s="20" t="n">
        <v>0</v>
      </c>
    </row>
    <row r="72" spans="1:24">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n">
        <v>0</v>
      </c>
      <c r="P72" s="20" t="n">
        <v>0</v>
      </c>
      <c r="Q72" s="18" t="s">
        <v>309</v>
      </c>
      <c r="R72" s="20" t="s">
        <v>309</v>
      </c>
      <c r="S72" s="18" t="n">
        <v>100</v>
      </c>
      <c r="T72" s="20" t="n">
        <v>0</v>
      </c>
      <c r="U72" s="18" t="n">
        <v>0</v>
      </c>
      <c r="V72" s="20" t="n">
        <v>0</v>
      </c>
      <c r="W72" s="18" t="n">
        <v>0</v>
      </c>
      <c r="X72" s="20" t="n">
        <v>0</v>
      </c>
    </row>
    <row r="73" spans="1:24">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n">
        <v>0</v>
      </c>
      <c r="P73" s="20" t="n">
        <v>0</v>
      </c>
      <c r="Q73" s="18" t="s">
        <v>309</v>
      </c>
      <c r="R73" s="20" t="s">
        <v>309</v>
      </c>
      <c r="S73" s="18" t="n">
        <v>100</v>
      </c>
      <c r="T73" s="20" t="n">
        <v>0</v>
      </c>
      <c r="U73" s="18" t="n">
        <v>0</v>
      </c>
      <c r="V73" s="20" t="n">
        <v>0</v>
      </c>
      <c r="W73" s="18" t="n">
        <v>0</v>
      </c>
      <c r="X73" s="20" t="n">
        <v>0</v>
      </c>
    </row>
    <row r="74" spans="1:24">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n">
        <v>0</v>
      </c>
      <c r="P74" s="20" t="n">
        <v>0</v>
      </c>
      <c r="Q74" s="18" t="s">
        <v>309</v>
      </c>
      <c r="R74" s="20" t="s">
        <v>309</v>
      </c>
      <c r="S74" s="18" t="n">
        <v>100</v>
      </c>
      <c r="T74" s="20" t="n">
        <v>0</v>
      </c>
      <c r="U74" s="18" t="n">
        <v>0</v>
      </c>
      <c r="V74" s="20" t="n">
        <v>0</v>
      </c>
      <c r="W74" s="18" t="n">
        <v>0</v>
      </c>
      <c r="X74" s="20" t="n">
        <v>0</v>
      </c>
    </row>
    <row r="75" spans="1:24">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n">
        <v>0</v>
      </c>
      <c r="P75" s="20" t="n">
        <v>0</v>
      </c>
      <c r="Q75" s="18" t="s">
        <v>309</v>
      </c>
      <c r="R75" s="20" t="s">
        <v>309</v>
      </c>
      <c r="S75" s="18" t="n">
        <v>100</v>
      </c>
      <c r="T75" s="20" t="n">
        <v>0</v>
      </c>
      <c r="U75" s="18" t="n">
        <v>0</v>
      </c>
      <c r="V75" s="20" t="n">
        <v>0</v>
      </c>
      <c r="W75" s="18" t="n">
        <v>0</v>
      </c>
      <c r="X75" s="20" t="n">
        <v>0</v>
      </c>
    </row>
    <row r="76" spans="1:24">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n">
        <v>0</v>
      </c>
      <c r="P76" s="20" t="n">
        <v>0</v>
      </c>
      <c r="Q76" s="18" t="s">
        <v>309</v>
      </c>
      <c r="R76" s="20" t="s">
        <v>309</v>
      </c>
      <c r="S76" s="18" t="n">
        <v>100</v>
      </c>
      <c r="T76" s="20" t="n">
        <v>0</v>
      </c>
      <c r="U76" s="18" t="n">
        <v>0</v>
      </c>
      <c r="V76" s="20" t="n">
        <v>0</v>
      </c>
      <c r="W76" s="18" t="n">
        <v>0</v>
      </c>
      <c r="X76" s="20" t="n">
        <v>0</v>
      </c>
    </row>
    <row r="77" spans="1:24">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n">
        <v>0</v>
      </c>
      <c r="P77" s="20" t="n">
        <v>0</v>
      </c>
      <c r="Q77" s="18" t="s">
        <v>309</v>
      </c>
      <c r="R77" s="20" t="s">
        <v>309</v>
      </c>
      <c r="S77" s="18" t="n">
        <v>100</v>
      </c>
      <c r="T77" s="20" t="n">
        <v>0</v>
      </c>
      <c r="U77" s="18" t="n">
        <v>0</v>
      </c>
      <c r="V77" s="20" t="n">
        <v>0</v>
      </c>
      <c r="W77" s="18" t="n">
        <v>0</v>
      </c>
      <c r="X77" s="20" t="n">
        <v>0</v>
      </c>
    </row>
    <row r="78" spans="1:24">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n">
        <v>0</v>
      </c>
      <c r="P78" s="20" t="n">
        <v>0</v>
      </c>
      <c r="Q78" s="18" t="s">
        <v>309</v>
      </c>
      <c r="R78" s="20" t="s">
        <v>309</v>
      </c>
      <c r="S78" s="18" t="n">
        <v>100</v>
      </c>
      <c r="T78" s="20" t="n">
        <v>0</v>
      </c>
      <c r="U78" s="18" t="n">
        <v>0</v>
      </c>
      <c r="V78" s="20" t="n">
        <v>0</v>
      </c>
      <c r="W78" s="18" t="n">
        <v>0</v>
      </c>
      <c r="X78" s="20" t="n">
        <v>0</v>
      </c>
    </row>
    <row customHeight="1" ht="25" r="79" spans="1:24">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n">
        <v>0</v>
      </c>
      <c r="P79" s="20" t="n">
        <v>0</v>
      </c>
      <c r="Q79" s="18" t="s">
        <v>309</v>
      </c>
      <c r="R79" s="20" t="s">
        <v>309</v>
      </c>
      <c r="S79" s="18" t="n">
        <v>100</v>
      </c>
      <c r="T79" s="20" t="n">
        <v>0</v>
      </c>
      <c r="U79" s="18" t="n">
        <v>0</v>
      </c>
      <c r="V79" s="20" t="n">
        <v>0</v>
      </c>
      <c r="W79" s="18" t="n">
        <v>0</v>
      </c>
      <c r="X79" s="20" t="n">
        <v>0</v>
      </c>
    </row>
    <row r="80" spans="1:24">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n">
        <v>0</v>
      </c>
      <c r="P80" s="20" t="n">
        <v>0</v>
      </c>
      <c r="Q80" s="18" t="s">
        <v>309</v>
      </c>
      <c r="R80" s="20" t="s">
        <v>309</v>
      </c>
      <c r="S80" s="18" t="n">
        <v>100</v>
      </c>
      <c r="T80" s="20" t="n">
        <v>0</v>
      </c>
      <c r="U80" s="18" t="n">
        <v>0</v>
      </c>
      <c r="V80" s="20" t="n">
        <v>0</v>
      </c>
      <c r="W80" s="18" t="n">
        <v>0</v>
      </c>
      <c r="X80" s="20" t="n">
        <v>0</v>
      </c>
    </row>
    <row r="81" spans="1:24">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n">
        <v>0</v>
      </c>
      <c r="P81" s="20" t="n">
        <v>0</v>
      </c>
      <c r="Q81" s="18" t="s">
        <v>309</v>
      </c>
      <c r="R81" s="20" t="s">
        <v>309</v>
      </c>
      <c r="S81" s="18" t="n">
        <v>100</v>
      </c>
      <c r="T81" s="20" t="n">
        <v>0</v>
      </c>
      <c r="U81" s="18" t="n">
        <v>0</v>
      </c>
      <c r="V81" s="20" t="n">
        <v>0</v>
      </c>
      <c r="W81" s="18" t="n">
        <v>0</v>
      </c>
      <c r="X81" s="20" t="n">
        <v>0</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425</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s">
        <v>309</v>
      </c>
      <c r="R7" s="20" t="s">
        <v>309</v>
      </c>
      <c r="S7" s="18" t="n">
        <v>100</v>
      </c>
      <c r="T7" s="20" t="n">
        <v>0</v>
      </c>
      <c r="U7" s="18" t="n">
        <v>0</v>
      </c>
      <c r="V7" s="20" t="n">
        <v>0</v>
      </c>
      <c r="W7" s="18" t="n">
        <v>0</v>
      </c>
      <c r="X7" s="20" t="n">
        <v>0</v>
      </c>
    </row>
    <row r="8" spans="1:24">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n">
        <v>0</v>
      </c>
      <c r="P8" s="20" t="n">
        <v>0</v>
      </c>
      <c r="Q8" s="18" t="s">
        <v>309</v>
      </c>
      <c r="R8" s="20" t="s">
        <v>309</v>
      </c>
      <c r="S8" s="18" t="n">
        <v>100</v>
      </c>
      <c r="T8" s="20" t="n">
        <v>0</v>
      </c>
      <c r="U8" s="18" t="n">
        <v>0</v>
      </c>
      <c r="V8" s="20" t="n">
        <v>0</v>
      </c>
      <c r="W8" s="18" t="n">
        <v>0</v>
      </c>
      <c r="X8" s="20" t="n">
        <v>0</v>
      </c>
    </row>
    <row r="9" spans="1:24">
      <c r="A9" s="15" t="s">
        <v>311</v>
      </c>
      <c r="B9" s="17" t="n">
        <v>9651</v>
      </c>
      <c r="C9" s="18">
        <f>(4913.0/B9*100)</f>
        <v/>
      </c>
      <c r="D9" s="19" t="n">
        <v>4738</v>
      </c>
      <c r="E9" s="18" t="n">
        <v>31.52556374</v>
      </c>
      <c r="F9" s="20" t="n">
        <v>0.80986342</v>
      </c>
      <c r="G9" s="18" t="n">
        <v>24.84403378</v>
      </c>
      <c r="H9" s="20" t="n">
        <v>0.62748182</v>
      </c>
      <c r="I9" s="18" t="n">
        <v>28.12790673</v>
      </c>
      <c r="J9" s="20" t="n">
        <v>0.73337143</v>
      </c>
      <c r="K9" s="18" t="n">
        <v>10.7207375</v>
      </c>
      <c r="L9" s="20" t="n">
        <v>0.51733801</v>
      </c>
      <c r="M9" s="18" t="n">
        <v>2.93833773</v>
      </c>
      <c r="N9" s="20" t="n">
        <v>0.23170915</v>
      </c>
      <c r="O9" s="18" t="n">
        <v>0</v>
      </c>
      <c r="P9" s="20" t="n">
        <v>0</v>
      </c>
      <c r="Q9" s="18" t="s">
        <v>309</v>
      </c>
      <c r="R9" s="20" t="s">
        <v>309</v>
      </c>
      <c r="S9" s="18" t="n">
        <v>0</v>
      </c>
      <c r="T9" s="20" t="n">
        <v>0</v>
      </c>
      <c r="U9" s="18" t="n">
        <v>0.21388234</v>
      </c>
      <c r="V9" s="20" t="n">
        <v>0.06039615</v>
      </c>
      <c r="W9" s="18" t="n">
        <v>1.62953818</v>
      </c>
      <c r="X9" s="20" t="n">
        <v>0.18193924</v>
      </c>
    </row>
    <row r="10" spans="1:24">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n">
        <v>0</v>
      </c>
      <c r="P10" s="20" t="n">
        <v>0</v>
      </c>
      <c r="Q10" s="18" t="s">
        <v>309</v>
      </c>
      <c r="R10" s="20" t="s">
        <v>309</v>
      </c>
      <c r="S10" s="18" t="n">
        <v>100</v>
      </c>
      <c r="T10" s="20" t="n">
        <v>0</v>
      </c>
      <c r="U10" s="18" t="n">
        <v>0</v>
      </c>
      <c r="V10" s="20" t="n">
        <v>0</v>
      </c>
      <c r="W10" s="18" t="n">
        <v>0</v>
      </c>
      <c r="X10" s="20" t="n">
        <v>0</v>
      </c>
    </row>
    <row r="11" spans="1:24">
      <c r="A11" s="15" t="s">
        <v>313</v>
      </c>
      <c r="B11" s="17" t="n">
        <v>7053</v>
      </c>
      <c r="C11" s="18">
        <f>(462.0/B11*100)</f>
        <v/>
      </c>
      <c r="D11" s="19" t="n">
        <v>6591</v>
      </c>
      <c r="E11" s="18" t="n">
        <v>32.80128853</v>
      </c>
      <c r="F11" s="20" t="n">
        <v>0.78439625</v>
      </c>
      <c r="G11" s="18" t="n">
        <v>13.6943476</v>
      </c>
      <c r="H11" s="20" t="n">
        <v>0.44359835</v>
      </c>
      <c r="I11" s="18" t="n">
        <v>22.43081896</v>
      </c>
      <c r="J11" s="20" t="n">
        <v>0.55448072</v>
      </c>
      <c r="K11" s="18" t="n">
        <v>18.31808206</v>
      </c>
      <c r="L11" s="20" t="n">
        <v>0.57236954</v>
      </c>
      <c r="M11" s="18" t="n">
        <v>10.47440092</v>
      </c>
      <c r="N11" s="20" t="n">
        <v>0.42639466</v>
      </c>
      <c r="O11" s="18" t="n">
        <v>0</v>
      </c>
      <c r="P11" s="20" t="n">
        <v>0</v>
      </c>
      <c r="Q11" s="18" t="s">
        <v>309</v>
      </c>
      <c r="R11" s="20" t="s">
        <v>309</v>
      </c>
      <c r="S11" s="18" t="n">
        <v>0</v>
      </c>
      <c r="T11" s="20" t="n">
        <v>0</v>
      </c>
      <c r="U11" s="18" t="n">
        <v>0.1018204</v>
      </c>
      <c r="V11" s="20" t="n">
        <v>0.03831485</v>
      </c>
      <c r="W11" s="18" t="n">
        <v>2.17924153</v>
      </c>
      <c r="X11" s="20" t="n">
        <v>0.19255399</v>
      </c>
    </row>
    <row r="12" spans="1:24">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n">
        <v>0</v>
      </c>
      <c r="P12" s="20" t="n">
        <v>0</v>
      </c>
      <c r="Q12" s="18" t="s">
        <v>309</v>
      </c>
      <c r="R12" s="20" t="s">
        <v>309</v>
      </c>
      <c r="S12" s="18" t="n">
        <v>100</v>
      </c>
      <c r="T12" s="20" t="n">
        <v>0</v>
      </c>
      <c r="U12" s="18" t="n">
        <v>0</v>
      </c>
      <c r="V12" s="20" t="n">
        <v>0</v>
      </c>
      <c r="W12" s="18" t="n">
        <v>0</v>
      </c>
      <c r="X12" s="20" t="n">
        <v>0</v>
      </c>
    </row>
    <row r="13" spans="1:24">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n">
        <v>0</v>
      </c>
      <c r="P13" s="20" t="n">
        <v>0</v>
      </c>
      <c r="Q13" s="18" t="s">
        <v>309</v>
      </c>
      <c r="R13" s="20" t="s">
        <v>309</v>
      </c>
      <c r="S13" s="18" t="n">
        <v>100</v>
      </c>
      <c r="T13" s="20" t="n">
        <v>0</v>
      </c>
      <c r="U13" s="18" t="n">
        <v>0</v>
      </c>
      <c r="V13" s="20" t="n">
        <v>0</v>
      </c>
      <c r="W13" s="18" t="n">
        <v>0</v>
      </c>
      <c r="X13" s="20" t="n">
        <v>0</v>
      </c>
    </row>
    <row r="14" spans="1:24">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n">
        <v>0</v>
      </c>
      <c r="P14" s="20" t="n">
        <v>0</v>
      </c>
      <c r="Q14" s="18" t="s">
        <v>309</v>
      </c>
      <c r="R14" s="20" t="s">
        <v>309</v>
      </c>
      <c r="S14" s="18" t="n">
        <v>100</v>
      </c>
      <c r="T14" s="20" t="n">
        <v>0</v>
      </c>
      <c r="U14" s="18" t="n">
        <v>0</v>
      </c>
      <c r="V14" s="20" t="n">
        <v>0</v>
      </c>
      <c r="W14" s="18" t="n">
        <v>0</v>
      </c>
      <c r="X14" s="20" t="n">
        <v>0</v>
      </c>
    </row>
    <row r="15" spans="1:24">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n">
        <v>0</v>
      </c>
      <c r="P15" s="20" t="n">
        <v>0</v>
      </c>
      <c r="Q15" s="18" t="s">
        <v>309</v>
      </c>
      <c r="R15" s="20" t="s">
        <v>309</v>
      </c>
      <c r="S15" s="18" t="n">
        <v>100</v>
      </c>
      <c r="T15" s="20" t="n">
        <v>0</v>
      </c>
      <c r="U15" s="18" t="n">
        <v>0</v>
      </c>
      <c r="V15" s="20" t="n">
        <v>0</v>
      </c>
      <c r="W15" s="18" t="n">
        <v>0</v>
      </c>
      <c r="X15" s="20" t="n">
        <v>0</v>
      </c>
    </row>
    <row r="16" spans="1:24">
      <c r="A16" s="15" t="s">
        <v>318</v>
      </c>
      <c r="B16" s="17" t="n">
        <v>6108</v>
      </c>
      <c r="C16" s="18">
        <f>(750.0/B16*100)</f>
        <v/>
      </c>
      <c r="D16" s="19" t="n">
        <v>5358</v>
      </c>
      <c r="E16" s="18" t="n">
        <v>27.51058903</v>
      </c>
      <c r="F16" s="20" t="n">
        <v>0.76114243</v>
      </c>
      <c r="G16" s="18" t="n">
        <v>25.05637758</v>
      </c>
      <c r="H16" s="20" t="n">
        <v>0.63930232</v>
      </c>
      <c r="I16" s="18" t="n">
        <v>30.57004146</v>
      </c>
      <c r="J16" s="20" t="n">
        <v>0.71625692</v>
      </c>
      <c r="K16" s="18" t="n">
        <v>11.60224287</v>
      </c>
      <c r="L16" s="20" t="n">
        <v>0.45611232</v>
      </c>
      <c r="M16" s="18" t="n">
        <v>4.02480236</v>
      </c>
      <c r="N16" s="20" t="n">
        <v>0.27980881</v>
      </c>
      <c r="O16" s="18" t="n">
        <v>0</v>
      </c>
      <c r="P16" s="20" t="n">
        <v>0</v>
      </c>
      <c r="Q16" s="18" t="s">
        <v>309</v>
      </c>
      <c r="R16" s="20" t="s">
        <v>309</v>
      </c>
      <c r="S16" s="18" t="n">
        <v>0</v>
      </c>
      <c r="T16" s="20" t="n">
        <v>0</v>
      </c>
      <c r="U16" s="18" t="n">
        <v>0.14578834</v>
      </c>
      <c r="V16" s="20" t="n">
        <v>0.04388904</v>
      </c>
      <c r="W16" s="18" t="n">
        <v>1.09015836</v>
      </c>
      <c r="X16" s="20" t="n">
        <v>0.14943146</v>
      </c>
    </row>
    <row r="17" spans="1:24">
      <c r="A17" s="15" t="s">
        <v>319</v>
      </c>
      <c r="B17" s="17" t="n">
        <v>6504</v>
      </c>
      <c r="C17" s="18">
        <f>(3097.0/B17*100)</f>
        <v/>
      </c>
      <c r="D17" s="19" t="n">
        <v>3407</v>
      </c>
      <c r="E17" s="18" t="n">
        <v>16.20690662</v>
      </c>
      <c r="F17" s="20" t="n">
        <v>0.81632078</v>
      </c>
      <c r="G17" s="18" t="n">
        <v>20.57285599</v>
      </c>
      <c r="H17" s="20" t="n">
        <v>0.69788621</v>
      </c>
      <c r="I17" s="18" t="n">
        <v>39.117356</v>
      </c>
      <c r="J17" s="20" t="n">
        <v>0.8532619299999999</v>
      </c>
      <c r="K17" s="18" t="n">
        <v>17.32123807</v>
      </c>
      <c r="L17" s="20" t="n">
        <v>0.72252644</v>
      </c>
      <c r="M17" s="18" t="n">
        <v>4.2569736</v>
      </c>
      <c r="N17" s="20" t="n">
        <v>0.30278334</v>
      </c>
      <c r="O17" s="18" t="n">
        <v>0</v>
      </c>
      <c r="P17" s="20" t="n">
        <v>0</v>
      </c>
      <c r="Q17" s="18" t="s">
        <v>309</v>
      </c>
      <c r="R17" s="20" t="s">
        <v>309</v>
      </c>
      <c r="S17" s="18" t="n">
        <v>0</v>
      </c>
      <c r="T17" s="20" t="n">
        <v>0</v>
      </c>
      <c r="U17" s="18" t="n">
        <v>0.06656639</v>
      </c>
      <c r="V17" s="20" t="n">
        <v>0.05039557</v>
      </c>
      <c r="W17" s="18" t="n">
        <v>2.45810334</v>
      </c>
      <c r="X17" s="20" t="n">
        <v>0.27058275</v>
      </c>
    </row>
    <row r="18" spans="1:24">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n">
        <v>0</v>
      </c>
      <c r="P18" s="20" t="n">
        <v>0</v>
      </c>
      <c r="Q18" s="18" t="s">
        <v>309</v>
      </c>
      <c r="R18" s="20" t="s">
        <v>309</v>
      </c>
      <c r="S18" s="18" t="n">
        <v>100</v>
      </c>
      <c r="T18" s="20" t="n">
        <v>0</v>
      </c>
      <c r="U18" s="18" t="n">
        <v>0</v>
      </c>
      <c r="V18" s="20" t="n">
        <v>0</v>
      </c>
      <c r="W18" s="18" t="n">
        <v>0</v>
      </c>
      <c r="X18" s="20" t="n">
        <v>0</v>
      </c>
    </row>
    <row r="19" spans="1:24">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n">
        <v>0</v>
      </c>
      <c r="P19" s="20" t="n">
        <v>0</v>
      </c>
      <c r="Q19" s="18" t="s">
        <v>309</v>
      </c>
      <c r="R19" s="20" t="s">
        <v>309</v>
      </c>
      <c r="S19" s="18" t="n">
        <v>100</v>
      </c>
      <c r="T19" s="20" t="n">
        <v>0</v>
      </c>
      <c r="U19" s="18" t="n">
        <v>0</v>
      </c>
      <c r="V19" s="20" t="n">
        <v>0</v>
      </c>
      <c r="W19" s="18" t="n">
        <v>0</v>
      </c>
      <c r="X19" s="20" t="n">
        <v>0</v>
      </c>
    </row>
    <row r="20" spans="1:24">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n">
        <v>0</v>
      </c>
      <c r="P20" s="20" t="n">
        <v>0</v>
      </c>
      <c r="Q20" s="18" t="s">
        <v>309</v>
      </c>
      <c r="R20" s="20" t="s">
        <v>309</v>
      </c>
      <c r="S20" s="18" t="n">
        <v>100</v>
      </c>
      <c r="T20" s="20" t="n">
        <v>0</v>
      </c>
      <c r="U20" s="18" t="n">
        <v>0</v>
      </c>
      <c r="V20" s="20" t="n">
        <v>0</v>
      </c>
      <c r="W20" s="18" t="n">
        <v>0</v>
      </c>
      <c r="X20" s="20" t="n">
        <v>0</v>
      </c>
    </row>
    <row r="21" spans="1:24">
      <c r="A21" s="15" t="s">
        <v>323</v>
      </c>
      <c r="B21" s="17" t="n">
        <v>5741</v>
      </c>
      <c r="C21" s="18">
        <f>(621.0/B21*100)</f>
        <v/>
      </c>
      <c r="D21" s="19" t="n">
        <v>5120</v>
      </c>
      <c r="E21" s="18" t="n">
        <v>36.03989384</v>
      </c>
      <c r="F21" s="20" t="n">
        <v>0.82728229</v>
      </c>
      <c r="G21" s="18" t="n">
        <v>23.66696827</v>
      </c>
      <c r="H21" s="20" t="n">
        <v>0.68904323</v>
      </c>
      <c r="I21" s="18" t="n">
        <v>24.16167283</v>
      </c>
      <c r="J21" s="20" t="n">
        <v>0.59322511</v>
      </c>
      <c r="K21" s="18" t="n">
        <v>11.28752188</v>
      </c>
      <c r="L21" s="20" t="n">
        <v>0.46599729</v>
      </c>
      <c r="M21" s="18" t="n">
        <v>4.03761985</v>
      </c>
      <c r="N21" s="20" t="n">
        <v>0.29932944</v>
      </c>
      <c r="O21" s="18" t="n">
        <v>0</v>
      </c>
      <c r="P21" s="20" t="n">
        <v>0</v>
      </c>
      <c r="Q21" s="18" t="s">
        <v>309</v>
      </c>
      <c r="R21" s="20" t="s">
        <v>309</v>
      </c>
      <c r="S21" s="18" t="n">
        <v>0</v>
      </c>
      <c r="T21" s="20" t="n">
        <v>0</v>
      </c>
      <c r="U21" s="18" t="n">
        <v>0.0787866</v>
      </c>
      <c r="V21" s="20" t="n">
        <v>0.0329897</v>
      </c>
      <c r="W21" s="18" t="n">
        <v>0.72753673</v>
      </c>
      <c r="X21" s="20" t="n">
        <v>0.13441091</v>
      </c>
    </row>
    <row r="22" spans="1:24">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n">
        <v>0</v>
      </c>
      <c r="P22" s="20" t="n">
        <v>0</v>
      </c>
      <c r="Q22" s="18" t="s">
        <v>309</v>
      </c>
      <c r="R22" s="20" t="s">
        <v>309</v>
      </c>
      <c r="S22" s="18" t="n">
        <v>100</v>
      </c>
      <c r="T22" s="20" t="n">
        <v>0</v>
      </c>
      <c r="U22" s="18" t="n">
        <v>0</v>
      </c>
      <c r="V22" s="20" t="n">
        <v>0</v>
      </c>
      <c r="W22" s="18" t="n">
        <v>0</v>
      </c>
      <c r="X22" s="20" t="n">
        <v>0</v>
      </c>
    </row>
    <row r="23" spans="1:24">
      <c r="A23" s="15" t="s">
        <v>325</v>
      </c>
      <c r="B23" s="17" t="n">
        <v>11583</v>
      </c>
      <c r="C23" s="18">
        <f>(2409.0/B23*100)</f>
        <v/>
      </c>
      <c r="D23" s="19" t="n">
        <v>9174</v>
      </c>
      <c r="E23" s="18" t="n">
        <v>25.90846682</v>
      </c>
      <c r="F23" s="20" t="n">
        <v>0.72127535</v>
      </c>
      <c r="G23" s="18" t="n">
        <v>16.74749414</v>
      </c>
      <c r="H23" s="20" t="n">
        <v>0.5554985</v>
      </c>
      <c r="I23" s="18" t="n">
        <v>27.55554012</v>
      </c>
      <c r="J23" s="20" t="n">
        <v>0.60724122</v>
      </c>
      <c r="K23" s="18" t="n">
        <v>18.22214182</v>
      </c>
      <c r="L23" s="20" t="n">
        <v>0.5770014</v>
      </c>
      <c r="M23" s="18" t="n">
        <v>8.811427419999999</v>
      </c>
      <c r="N23" s="20" t="n">
        <v>0.4208902</v>
      </c>
      <c r="O23" s="18" t="n">
        <v>0</v>
      </c>
      <c r="P23" s="20" t="n">
        <v>0</v>
      </c>
      <c r="Q23" s="18" t="s">
        <v>309</v>
      </c>
      <c r="R23" s="20" t="s">
        <v>309</v>
      </c>
      <c r="S23" s="18" t="n">
        <v>0</v>
      </c>
      <c r="T23" s="20" t="n">
        <v>0</v>
      </c>
      <c r="U23" s="18" t="n">
        <v>0.0391865</v>
      </c>
      <c r="V23" s="20" t="n">
        <v>0.02648869</v>
      </c>
      <c r="W23" s="18" t="n">
        <v>2.71574317</v>
      </c>
      <c r="X23" s="20" t="n">
        <v>0.28185804</v>
      </c>
    </row>
    <row r="24" spans="1:24">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s">
        <v>309</v>
      </c>
      <c r="R24" s="20" t="s">
        <v>309</v>
      </c>
      <c r="S24" s="18" t="n">
        <v>100</v>
      </c>
      <c r="T24" s="20" t="n">
        <v>0</v>
      </c>
      <c r="U24" s="18" t="n">
        <v>0</v>
      </c>
      <c r="V24" s="20" t="n">
        <v>0</v>
      </c>
      <c r="W24" s="18" t="n">
        <v>0</v>
      </c>
      <c r="X24" s="20" t="n">
        <v>0</v>
      </c>
    </row>
    <row r="25" spans="1:24">
      <c r="A25" s="15" t="s">
        <v>327</v>
      </c>
      <c r="B25" s="17" t="n">
        <v>5581</v>
      </c>
      <c r="C25" s="18">
        <f>(5.0/B25*100)</f>
        <v/>
      </c>
      <c r="D25" s="19" t="n">
        <v>5576</v>
      </c>
      <c r="E25" s="18" t="n">
        <v>43.90050378</v>
      </c>
      <c r="F25" s="20" t="n">
        <v>0.86394678</v>
      </c>
      <c r="G25" s="18" t="n">
        <v>29.33617998</v>
      </c>
      <c r="H25" s="20" t="n">
        <v>0.71356524</v>
      </c>
      <c r="I25" s="18" t="n">
        <v>18.35917265</v>
      </c>
      <c r="J25" s="20" t="n">
        <v>0.56071033</v>
      </c>
      <c r="K25" s="18" t="n">
        <v>5.68907694</v>
      </c>
      <c r="L25" s="20" t="n">
        <v>0.3903476</v>
      </c>
      <c r="M25" s="18" t="n">
        <v>1.51664213</v>
      </c>
      <c r="N25" s="20" t="n">
        <v>0.18410775</v>
      </c>
      <c r="O25" s="18" t="n">
        <v>0</v>
      </c>
      <c r="P25" s="20" t="n">
        <v>0</v>
      </c>
      <c r="Q25" s="18" t="s">
        <v>309</v>
      </c>
      <c r="R25" s="20" t="s">
        <v>309</v>
      </c>
      <c r="S25" s="18" t="n">
        <v>0</v>
      </c>
      <c r="T25" s="20" t="n">
        <v>0</v>
      </c>
      <c r="U25" s="18" t="n">
        <v>0</v>
      </c>
      <c r="V25" s="20" t="n">
        <v>0</v>
      </c>
      <c r="W25" s="18" t="n">
        <v>1.19842452</v>
      </c>
      <c r="X25" s="20" t="n">
        <v>0.15550007</v>
      </c>
    </row>
    <row r="26" spans="1:24">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n">
        <v>0</v>
      </c>
      <c r="P26" s="20" t="n">
        <v>0</v>
      </c>
      <c r="Q26" s="18" t="s">
        <v>309</v>
      </c>
      <c r="R26" s="20" t="s">
        <v>309</v>
      </c>
      <c r="S26" s="18" t="n">
        <v>100</v>
      </c>
      <c r="T26" s="20" t="n">
        <v>0</v>
      </c>
      <c r="U26" s="18" t="n">
        <v>0</v>
      </c>
      <c r="V26" s="20" t="n">
        <v>0</v>
      </c>
      <c r="W26" s="18" t="n">
        <v>0</v>
      </c>
      <c r="X26" s="20" t="n">
        <v>0</v>
      </c>
    </row>
    <row r="27" spans="1:24">
      <c r="A27" s="15" t="s">
        <v>329</v>
      </c>
      <c r="B27" s="17" t="n">
        <v>5299</v>
      </c>
      <c r="C27" s="18">
        <f>(2010.0/B27*100)</f>
        <v/>
      </c>
      <c r="D27" s="19" t="n">
        <v>3289</v>
      </c>
      <c r="E27" s="18" t="n">
        <v>21.16068518</v>
      </c>
      <c r="F27" s="20" t="n">
        <v>0.79309729</v>
      </c>
      <c r="G27" s="18" t="n">
        <v>21.68435596</v>
      </c>
      <c r="H27" s="20" t="n">
        <v>0.61820666</v>
      </c>
      <c r="I27" s="18" t="n">
        <v>31.38779507</v>
      </c>
      <c r="J27" s="20" t="n">
        <v>0.75458299</v>
      </c>
      <c r="K27" s="18" t="n">
        <v>17.17587924</v>
      </c>
      <c r="L27" s="20" t="n">
        <v>0.60529229</v>
      </c>
      <c r="M27" s="18" t="n">
        <v>6.5829822</v>
      </c>
      <c r="N27" s="20" t="n">
        <v>0.36493434</v>
      </c>
      <c r="O27" s="18" t="n">
        <v>0</v>
      </c>
      <c r="P27" s="20" t="n">
        <v>0</v>
      </c>
      <c r="Q27" s="18" t="s">
        <v>309</v>
      </c>
      <c r="R27" s="20" t="s">
        <v>309</v>
      </c>
      <c r="S27" s="18" t="n">
        <v>0</v>
      </c>
      <c r="T27" s="20" t="n">
        <v>0</v>
      </c>
      <c r="U27" s="18" t="n">
        <v>0.12007368</v>
      </c>
      <c r="V27" s="20" t="n">
        <v>0.06017154</v>
      </c>
      <c r="W27" s="18" t="n">
        <v>1.88822866</v>
      </c>
      <c r="X27" s="20" t="n">
        <v>0.25250566</v>
      </c>
    </row>
    <row r="28" spans="1:24">
      <c r="A28" s="15" t="s">
        <v>330</v>
      </c>
      <c r="B28" s="17" t="n">
        <v>7568</v>
      </c>
      <c r="C28" s="18">
        <f>(490.0/B28*100)</f>
        <v/>
      </c>
      <c r="D28" s="19" t="n">
        <v>7078</v>
      </c>
      <c r="E28" s="18" t="n">
        <v>31.80622679</v>
      </c>
      <c r="F28" s="20" t="n">
        <v>0.76514291</v>
      </c>
      <c r="G28" s="18" t="n">
        <v>13.01611613</v>
      </c>
      <c r="H28" s="20" t="n">
        <v>0.48968823</v>
      </c>
      <c r="I28" s="18" t="n">
        <v>18.43204098</v>
      </c>
      <c r="J28" s="20" t="n">
        <v>0.59323073</v>
      </c>
      <c r="K28" s="18" t="n">
        <v>20.81293067</v>
      </c>
      <c r="L28" s="20" t="n">
        <v>0.62520673</v>
      </c>
      <c r="M28" s="18" t="n">
        <v>14.72221086</v>
      </c>
      <c r="N28" s="20" t="n">
        <v>0.5393835300000001</v>
      </c>
      <c r="O28" s="18" t="n">
        <v>0</v>
      </c>
      <c r="P28" s="20" t="n">
        <v>0</v>
      </c>
      <c r="Q28" s="18" t="s">
        <v>309</v>
      </c>
      <c r="R28" s="20" t="s">
        <v>309</v>
      </c>
      <c r="S28" s="18" t="n">
        <v>0</v>
      </c>
      <c r="T28" s="20" t="n">
        <v>0</v>
      </c>
      <c r="U28" s="18" t="n">
        <v>0.0991552</v>
      </c>
      <c r="V28" s="20" t="n">
        <v>0.03672303</v>
      </c>
      <c r="W28" s="18" t="n">
        <v>1.11131937</v>
      </c>
      <c r="X28" s="20" t="n">
        <v>0.13735961</v>
      </c>
    </row>
    <row r="29" spans="1:24">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n">
        <v>0</v>
      </c>
      <c r="P29" s="20" t="n">
        <v>0</v>
      </c>
      <c r="Q29" s="18" t="s">
        <v>309</v>
      </c>
      <c r="R29" s="20" t="s">
        <v>309</v>
      </c>
      <c r="S29" s="18" t="n">
        <v>100</v>
      </c>
      <c r="T29" s="20" t="n">
        <v>0</v>
      </c>
      <c r="U29" s="18" t="n">
        <v>0</v>
      </c>
      <c r="V29" s="20" t="n">
        <v>0</v>
      </c>
      <c r="W29" s="18" t="n">
        <v>0</v>
      </c>
      <c r="X29" s="20" t="n">
        <v>0</v>
      </c>
    </row>
    <row r="30" spans="1:24">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n">
        <v>0</v>
      </c>
      <c r="P30" s="20" t="n">
        <v>0</v>
      </c>
      <c r="Q30" s="18" t="s">
        <v>309</v>
      </c>
      <c r="R30" s="20" t="s">
        <v>309</v>
      </c>
      <c r="S30" s="18" t="n">
        <v>100</v>
      </c>
      <c r="T30" s="20" t="n">
        <v>0</v>
      </c>
      <c r="U30" s="18" t="n">
        <v>0</v>
      </c>
      <c r="V30" s="20" t="n">
        <v>0</v>
      </c>
      <c r="W30" s="18" t="n">
        <v>0</v>
      </c>
      <c r="X30" s="20" t="n">
        <v>0</v>
      </c>
    </row>
    <row r="31" spans="1:24">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n">
        <v>0</v>
      </c>
      <c r="P31" s="20" t="n">
        <v>0</v>
      </c>
      <c r="Q31" s="18" t="s">
        <v>309</v>
      </c>
      <c r="R31" s="20" t="s">
        <v>309</v>
      </c>
      <c r="S31" s="18" t="n">
        <v>100</v>
      </c>
      <c r="T31" s="20" t="n">
        <v>0</v>
      </c>
      <c r="U31" s="18" t="n">
        <v>0</v>
      </c>
      <c r="V31" s="20" t="n">
        <v>0</v>
      </c>
      <c r="W31" s="18" t="n">
        <v>0</v>
      </c>
      <c r="X31" s="20" t="n">
        <v>0</v>
      </c>
    </row>
    <row r="32" spans="1:24">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n">
        <v>0</v>
      </c>
      <c r="P32" s="20" t="n">
        <v>0</v>
      </c>
      <c r="Q32" s="18" t="s">
        <v>309</v>
      </c>
      <c r="R32" s="20" t="s">
        <v>309</v>
      </c>
      <c r="S32" s="18" t="n">
        <v>100</v>
      </c>
      <c r="T32" s="20" t="n">
        <v>0</v>
      </c>
      <c r="U32" s="18" t="n">
        <v>0</v>
      </c>
      <c r="V32" s="20" t="n">
        <v>0</v>
      </c>
      <c r="W32" s="18" t="n">
        <v>0</v>
      </c>
      <c r="X32" s="20" t="n">
        <v>0</v>
      </c>
    </row>
    <row r="33" spans="1:24">
      <c r="A33" s="15" t="s">
        <v>335</v>
      </c>
      <c r="B33" s="17" t="n">
        <v>7325</v>
      </c>
      <c r="C33" s="18">
        <f>(444.0/B33*100)</f>
        <v/>
      </c>
      <c r="D33" s="19" t="n">
        <v>6881</v>
      </c>
      <c r="E33" s="18" t="n">
        <v>24.91731697</v>
      </c>
      <c r="F33" s="20" t="n">
        <v>0.6363729299999999</v>
      </c>
      <c r="G33" s="18" t="n">
        <v>15.36039738</v>
      </c>
      <c r="H33" s="20" t="n">
        <v>0.48890834</v>
      </c>
      <c r="I33" s="18" t="n">
        <v>27.32191268</v>
      </c>
      <c r="J33" s="20" t="n">
        <v>0.63456064</v>
      </c>
      <c r="K33" s="18" t="n">
        <v>21.10706458</v>
      </c>
      <c r="L33" s="20" t="n">
        <v>0.58011732</v>
      </c>
      <c r="M33" s="18" t="n">
        <v>10.05030567</v>
      </c>
      <c r="N33" s="20" t="n">
        <v>0.44549974</v>
      </c>
      <c r="O33" s="18" t="n">
        <v>0</v>
      </c>
      <c r="P33" s="20" t="n">
        <v>0</v>
      </c>
      <c r="Q33" s="18" t="s">
        <v>309</v>
      </c>
      <c r="R33" s="20" t="s">
        <v>309</v>
      </c>
      <c r="S33" s="18" t="n">
        <v>0</v>
      </c>
      <c r="T33" s="20" t="n">
        <v>0</v>
      </c>
      <c r="U33" s="18" t="n">
        <v>0.00185183</v>
      </c>
      <c r="V33" s="20" t="n">
        <v>0.00179522</v>
      </c>
      <c r="W33" s="18" t="n">
        <v>1.2411509</v>
      </c>
      <c r="X33" s="20" t="n">
        <v>0.18582556</v>
      </c>
    </row>
    <row r="34" spans="1:24">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n">
        <v>0</v>
      </c>
      <c r="P34" s="20" t="n">
        <v>0</v>
      </c>
      <c r="Q34" s="18" t="s">
        <v>309</v>
      </c>
      <c r="R34" s="20" t="s">
        <v>309</v>
      </c>
      <c r="S34" s="18" t="n">
        <v>100</v>
      </c>
      <c r="T34" s="20" t="n">
        <v>0</v>
      </c>
      <c r="U34" s="18" t="n">
        <v>0</v>
      </c>
      <c r="V34" s="20" t="n">
        <v>0</v>
      </c>
      <c r="W34" s="18" t="n">
        <v>0</v>
      </c>
      <c r="X34" s="20" t="n">
        <v>0</v>
      </c>
    </row>
    <row r="35" spans="1:24">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n">
        <v>0</v>
      </c>
      <c r="P35" s="20" t="n">
        <v>0</v>
      </c>
      <c r="Q35" s="18" t="s">
        <v>309</v>
      </c>
      <c r="R35" s="20" t="s">
        <v>309</v>
      </c>
      <c r="S35" s="18" t="n">
        <v>100</v>
      </c>
      <c r="T35" s="20" t="n">
        <v>0</v>
      </c>
      <c r="U35" s="18" t="n">
        <v>0</v>
      </c>
      <c r="V35" s="20" t="n">
        <v>0</v>
      </c>
      <c r="W35" s="18" t="n">
        <v>0</v>
      </c>
      <c r="X35" s="20" t="n">
        <v>0</v>
      </c>
    </row>
    <row r="36" spans="1:24">
      <c r="A36" s="15" t="s">
        <v>338</v>
      </c>
      <c r="B36" s="17" t="n">
        <v>6736</v>
      </c>
      <c r="C36" s="18">
        <f>(1983.0/B36*100)</f>
        <v/>
      </c>
      <c r="D36" s="19" t="n">
        <v>4753</v>
      </c>
      <c r="E36" s="18" t="n">
        <v>27.15425958</v>
      </c>
      <c r="F36" s="20" t="n">
        <v>0.85845781</v>
      </c>
      <c r="G36" s="18" t="n">
        <v>17.09911116</v>
      </c>
      <c r="H36" s="20" t="n">
        <v>0.64356666</v>
      </c>
      <c r="I36" s="18" t="n">
        <v>26.6563469</v>
      </c>
      <c r="J36" s="20" t="n">
        <v>0.68729133</v>
      </c>
      <c r="K36" s="18" t="n">
        <v>18.15274476</v>
      </c>
      <c r="L36" s="20" t="n">
        <v>0.68465535</v>
      </c>
      <c r="M36" s="18" t="n">
        <v>8.91435772</v>
      </c>
      <c r="N36" s="20" t="n">
        <v>0.39141337</v>
      </c>
      <c r="O36" s="18" t="n">
        <v>0</v>
      </c>
      <c r="P36" s="20" t="n">
        <v>0</v>
      </c>
      <c r="Q36" s="18" t="s">
        <v>309</v>
      </c>
      <c r="R36" s="20" t="s">
        <v>309</v>
      </c>
      <c r="S36" s="18" t="n">
        <v>0</v>
      </c>
      <c r="T36" s="20" t="n">
        <v>0</v>
      </c>
      <c r="U36" s="18" t="n">
        <v>0</v>
      </c>
      <c r="V36" s="20" t="n">
        <v>0</v>
      </c>
      <c r="W36" s="18" t="n">
        <v>2.02317988</v>
      </c>
      <c r="X36" s="20" t="n">
        <v>0.23543768</v>
      </c>
    </row>
    <row r="37" spans="1:24">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s">
        <v>309</v>
      </c>
      <c r="R37" s="20" t="s">
        <v>309</v>
      </c>
      <c r="S37" s="18" t="n">
        <v>100</v>
      </c>
      <c r="T37" s="20" t="n">
        <v>0</v>
      </c>
      <c r="U37" s="18" t="n">
        <v>0</v>
      </c>
      <c r="V37" s="20" t="n">
        <v>0</v>
      </c>
      <c r="W37" s="18" t="n">
        <v>0</v>
      </c>
      <c r="X37" s="20" t="n">
        <v>0</v>
      </c>
    </row>
    <row r="38" spans="1:24">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n">
        <v>0</v>
      </c>
      <c r="P38" s="20" t="n">
        <v>0</v>
      </c>
      <c r="Q38" s="18" t="s">
        <v>309</v>
      </c>
      <c r="R38" s="20" t="s">
        <v>309</v>
      </c>
      <c r="S38" s="18" t="n">
        <v>100</v>
      </c>
      <c r="T38" s="20" t="n">
        <v>0</v>
      </c>
      <c r="U38" s="18" t="n">
        <v>0</v>
      </c>
      <c r="V38" s="20" t="n">
        <v>0</v>
      </c>
      <c r="W38" s="18" t="n">
        <v>0</v>
      </c>
      <c r="X38" s="20" t="n">
        <v>0</v>
      </c>
    </row>
    <row r="39" spans="1:24">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n">
        <v>0</v>
      </c>
      <c r="P39" s="20" t="n">
        <v>0</v>
      </c>
      <c r="Q39" s="18" t="s">
        <v>309</v>
      </c>
      <c r="R39" s="20" t="s">
        <v>309</v>
      </c>
      <c r="S39" s="18" t="n">
        <v>100</v>
      </c>
      <c r="T39" s="20" t="n">
        <v>0</v>
      </c>
      <c r="U39" s="18" t="n">
        <v>0</v>
      </c>
      <c r="V39" s="20" t="n">
        <v>0</v>
      </c>
      <c r="W39" s="18" t="n">
        <v>0</v>
      </c>
      <c r="X39" s="20" t="n">
        <v>0</v>
      </c>
    </row>
    <row r="40" spans="1:24">
      <c r="A40" s="15" t="s">
        <v>342</v>
      </c>
      <c r="B40" s="17" t="n">
        <v>14157</v>
      </c>
      <c r="C40" s="18">
        <f>(1679.0/B40*100)</f>
        <v/>
      </c>
      <c r="D40" s="19" t="n">
        <v>12478</v>
      </c>
      <c r="E40" s="18" t="n">
        <v>1.080117</v>
      </c>
      <c r="F40" s="20" t="n">
        <v>0.0671558</v>
      </c>
      <c r="G40" s="18" t="n">
        <v>0.7497194700000001</v>
      </c>
      <c r="H40" s="20" t="n">
        <v>0.05103772</v>
      </c>
      <c r="I40" s="18" t="n">
        <v>1.22010058</v>
      </c>
      <c r="J40" s="20" t="n">
        <v>0.05506075</v>
      </c>
      <c r="K40" s="18" t="n">
        <v>0.59030379</v>
      </c>
      <c r="L40" s="20" t="n">
        <v>0.05245289</v>
      </c>
      <c r="M40" s="18" t="n">
        <v>0.19604784</v>
      </c>
      <c r="N40" s="20" t="n">
        <v>0.02454013</v>
      </c>
      <c r="O40" s="18" t="n">
        <v>0</v>
      </c>
      <c r="P40" s="20" t="n">
        <v>0</v>
      </c>
      <c r="Q40" s="18" t="s">
        <v>309</v>
      </c>
      <c r="R40" s="20" t="s">
        <v>309</v>
      </c>
      <c r="S40" s="18" t="n">
        <v>96.12960207</v>
      </c>
      <c r="T40" s="20" t="n">
        <v>0.13318888</v>
      </c>
      <c r="U40" s="18" t="n">
        <v>0</v>
      </c>
      <c r="V40" s="20" t="n">
        <v>0</v>
      </c>
      <c r="W40" s="18" t="n">
        <v>0.03410926</v>
      </c>
      <c r="X40" s="20" t="n">
        <v>0.00950957</v>
      </c>
    </row>
    <row r="41" spans="1:24">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n">
        <v>0</v>
      </c>
      <c r="P41" s="20" t="n">
        <v>0</v>
      </c>
      <c r="Q41" s="18" t="s">
        <v>309</v>
      </c>
      <c r="R41" s="20" t="s">
        <v>309</v>
      </c>
      <c r="S41" s="18" t="n">
        <v>100</v>
      </c>
      <c r="T41" s="20" t="n">
        <v>0</v>
      </c>
      <c r="U41" s="18" t="n">
        <v>0</v>
      </c>
      <c r="V41" s="20" t="n">
        <v>0</v>
      </c>
      <c r="W41" s="18" t="n">
        <v>0</v>
      </c>
      <c r="X41" s="20" t="n">
        <v>0</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n">
        <v>0</v>
      </c>
      <c r="P45" s="20" t="n">
        <v>0</v>
      </c>
      <c r="Q45" s="18" t="s">
        <v>309</v>
      </c>
      <c r="R45" s="20" t="s">
        <v>309</v>
      </c>
      <c r="S45" s="18" t="n">
        <v>100</v>
      </c>
      <c r="T45" s="20" t="n">
        <v>0</v>
      </c>
      <c r="U45" s="18" t="n">
        <v>0</v>
      </c>
      <c r="V45" s="20" t="n">
        <v>0</v>
      </c>
      <c r="W45" s="18" t="n">
        <v>0</v>
      </c>
      <c r="X45" s="20" t="n">
        <v>0</v>
      </c>
    </row>
    <row r="46" spans="1:24">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n">
        <v>0</v>
      </c>
      <c r="P46" s="20" t="n">
        <v>0</v>
      </c>
      <c r="Q46" s="18" t="s">
        <v>309</v>
      </c>
      <c r="R46" s="20" t="s">
        <v>309</v>
      </c>
      <c r="S46" s="18" t="n">
        <v>100</v>
      </c>
      <c r="T46" s="20" t="n">
        <v>0</v>
      </c>
      <c r="U46" s="18" t="n">
        <v>0</v>
      </c>
      <c r="V46" s="20" t="n">
        <v>0</v>
      </c>
      <c r="W46" s="18" t="n">
        <v>0</v>
      </c>
      <c r="X46" s="20" t="n">
        <v>0</v>
      </c>
    </row>
    <row r="47" spans="1:24">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n">
        <v>0</v>
      </c>
      <c r="P47" s="20" t="n">
        <v>0</v>
      </c>
      <c r="Q47" s="18" t="s">
        <v>309</v>
      </c>
      <c r="R47" s="20" t="s">
        <v>309</v>
      </c>
      <c r="S47" s="18" t="n">
        <v>100</v>
      </c>
      <c r="T47" s="20" t="n">
        <v>0</v>
      </c>
      <c r="U47" s="18" t="n">
        <v>0</v>
      </c>
      <c r="V47" s="20" t="n">
        <v>0</v>
      </c>
      <c r="W47" s="18" t="n">
        <v>0</v>
      </c>
      <c r="X47" s="20" t="n">
        <v>0</v>
      </c>
    </row>
    <row r="48" spans="1:24">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n">
        <v>0</v>
      </c>
      <c r="P48" s="20" t="n">
        <v>0</v>
      </c>
      <c r="Q48" s="18" t="s">
        <v>309</v>
      </c>
      <c r="R48" s="20" t="s">
        <v>309</v>
      </c>
      <c r="S48" s="18" t="n">
        <v>100</v>
      </c>
      <c r="T48" s="20" t="n">
        <v>0</v>
      </c>
      <c r="U48" s="18" t="n">
        <v>0</v>
      </c>
      <c r="V48" s="20" t="n">
        <v>0</v>
      </c>
      <c r="W48" s="18" t="n">
        <v>0</v>
      </c>
      <c r="X48" s="20" t="n">
        <v>0</v>
      </c>
    </row>
    <row r="49" spans="1:24">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n">
        <v>0</v>
      </c>
      <c r="P49" s="20" t="n">
        <v>0</v>
      </c>
      <c r="Q49" s="18" t="s">
        <v>309</v>
      </c>
      <c r="R49" s="20" t="s">
        <v>309</v>
      </c>
      <c r="S49" s="18" t="n">
        <v>100</v>
      </c>
      <c r="T49" s="20" t="n">
        <v>0</v>
      </c>
      <c r="U49" s="18" t="n">
        <v>0</v>
      </c>
      <c r="V49" s="20" t="n">
        <v>0</v>
      </c>
      <c r="W49" s="18" t="n">
        <v>0</v>
      </c>
      <c r="X49" s="20" t="n">
        <v>0</v>
      </c>
    </row>
    <row r="50" spans="1:24">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n">
        <v>0</v>
      </c>
      <c r="P50" s="20" t="n">
        <v>0</v>
      </c>
      <c r="Q50" s="18" t="s">
        <v>309</v>
      </c>
      <c r="R50" s="20" t="s">
        <v>309</v>
      </c>
      <c r="S50" s="18" t="n">
        <v>100</v>
      </c>
      <c r="T50" s="20" t="n">
        <v>0</v>
      </c>
      <c r="U50" s="18" t="n">
        <v>0</v>
      </c>
      <c r="V50" s="20" t="n">
        <v>0</v>
      </c>
      <c r="W50" s="18" t="n">
        <v>0</v>
      </c>
      <c r="X50" s="20" t="n">
        <v>0</v>
      </c>
    </row>
    <row r="51" spans="1:24">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n">
        <v>0</v>
      </c>
      <c r="P51" s="20" t="n">
        <v>0</v>
      </c>
      <c r="Q51" s="18" t="s">
        <v>309</v>
      </c>
      <c r="R51" s="20" t="s">
        <v>309</v>
      </c>
      <c r="S51" s="18" t="n">
        <v>100</v>
      </c>
      <c r="T51" s="20" t="n">
        <v>0</v>
      </c>
      <c r="U51" s="18" t="n">
        <v>0</v>
      </c>
      <c r="V51" s="20" t="n">
        <v>0</v>
      </c>
      <c r="W51" s="18" t="n">
        <v>0</v>
      </c>
      <c r="X51" s="20" t="n">
        <v>0</v>
      </c>
    </row>
    <row r="52" spans="1:24">
      <c r="A52" s="15" t="s">
        <v>354</v>
      </c>
      <c r="B52" s="17" t="n">
        <v>5809</v>
      </c>
      <c r="C52" s="18">
        <f>(396.0/B52*100)</f>
        <v/>
      </c>
      <c r="D52" s="19" t="n">
        <v>5413</v>
      </c>
      <c r="E52" s="18" t="n">
        <v>14.40207484</v>
      </c>
      <c r="F52" s="20" t="n">
        <v>0.48201815</v>
      </c>
      <c r="G52" s="18" t="n">
        <v>21.98681949</v>
      </c>
      <c r="H52" s="20" t="n">
        <v>0.55516859</v>
      </c>
      <c r="I52" s="18" t="n">
        <v>32.58440495</v>
      </c>
      <c r="J52" s="20" t="n">
        <v>0.65717797</v>
      </c>
      <c r="K52" s="18" t="n">
        <v>20.08346209</v>
      </c>
      <c r="L52" s="20" t="n">
        <v>0.60291175</v>
      </c>
      <c r="M52" s="18" t="n">
        <v>9.579542480000001</v>
      </c>
      <c r="N52" s="20" t="n">
        <v>0.37237968</v>
      </c>
      <c r="O52" s="18" t="n">
        <v>0</v>
      </c>
      <c r="P52" s="20" t="n">
        <v>0</v>
      </c>
      <c r="Q52" s="18" t="s">
        <v>309</v>
      </c>
      <c r="R52" s="20" t="s">
        <v>309</v>
      </c>
      <c r="S52" s="18" t="n">
        <v>0</v>
      </c>
      <c r="T52" s="20" t="n">
        <v>0</v>
      </c>
      <c r="U52" s="18" t="n">
        <v>0.05180924</v>
      </c>
      <c r="V52" s="20" t="n">
        <v>0.0302966</v>
      </c>
      <c r="W52" s="18" t="n">
        <v>1.31188691</v>
      </c>
      <c r="X52" s="20" t="n">
        <v>0.20233428</v>
      </c>
    </row>
    <row r="53" spans="1:24">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n">
        <v>0</v>
      </c>
      <c r="P53" s="20" t="n">
        <v>0</v>
      </c>
      <c r="Q53" s="18" t="s">
        <v>309</v>
      </c>
      <c r="R53" s="20" t="s">
        <v>309</v>
      </c>
      <c r="S53" s="18" t="n">
        <v>100</v>
      </c>
      <c r="T53" s="20" t="n">
        <v>0</v>
      </c>
      <c r="U53" s="18" t="n">
        <v>0</v>
      </c>
      <c r="V53" s="20" t="n">
        <v>0</v>
      </c>
      <c r="W53" s="18" t="n">
        <v>0</v>
      </c>
      <c r="X53" s="20" t="n">
        <v>0</v>
      </c>
    </row>
    <row r="54" spans="1:24">
      <c r="A54" s="15" t="s">
        <v>356</v>
      </c>
      <c r="B54" s="17" t="n">
        <v>4740</v>
      </c>
      <c r="C54" s="18">
        <f>(112.0/B54*100)</f>
        <v/>
      </c>
      <c r="D54" s="19" t="n">
        <v>4628</v>
      </c>
      <c r="E54" s="18" t="n">
        <v>22.16211219</v>
      </c>
      <c r="F54" s="20" t="n">
        <v>0.75661831</v>
      </c>
      <c r="G54" s="18" t="n">
        <v>10.7522594</v>
      </c>
      <c r="H54" s="20" t="n">
        <v>0.51943224</v>
      </c>
      <c r="I54" s="18" t="n">
        <v>19.26815174</v>
      </c>
      <c r="J54" s="20" t="n">
        <v>0.64392316</v>
      </c>
      <c r="K54" s="18" t="n">
        <v>23.22595391</v>
      </c>
      <c r="L54" s="20" t="n">
        <v>0.78332328</v>
      </c>
      <c r="M54" s="18" t="n">
        <v>22.10856529</v>
      </c>
      <c r="N54" s="20" t="n">
        <v>0.85925153</v>
      </c>
      <c r="O54" s="18" t="n">
        <v>0</v>
      </c>
      <c r="P54" s="20" t="n">
        <v>0</v>
      </c>
      <c r="Q54" s="18" t="s">
        <v>309</v>
      </c>
      <c r="R54" s="20" t="s">
        <v>309</v>
      </c>
      <c r="S54" s="18" t="n">
        <v>0</v>
      </c>
      <c r="T54" s="20" t="n">
        <v>0</v>
      </c>
      <c r="U54" s="18" t="n">
        <v>0.40295165</v>
      </c>
      <c r="V54" s="20" t="n">
        <v>0.08689332</v>
      </c>
      <c r="W54" s="18" t="n">
        <v>2.08000582</v>
      </c>
      <c r="X54" s="20" t="n">
        <v>0.20202951</v>
      </c>
    </row>
    <row r="55" spans="1:24">
      <c r="A55" s="15" t="s">
        <v>357</v>
      </c>
      <c r="B55" s="17" t="n">
        <v>5316</v>
      </c>
      <c r="C55" s="18">
        <f>(137.0/B55*100)</f>
        <v/>
      </c>
      <c r="D55" s="19" t="n">
        <v>5179</v>
      </c>
      <c r="E55" s="18" t="n">
        <v>16.14674638</v>
      </c>
      <c r="F55" s="20" t="n">
        <v>0.67814759</v>
      </c>
      <c r="G55" s="18" t="n">
        <v>15.83996307</v>
      </c>
      <c r="H55" s="20" t="n">
        <v>0.57474629</v>
      </c>
      <c r="I55" s="18" t="n">
        <v>31.83461245</v>
      </c>
      <c r="J55" s="20" t="n">
        <v>0.87901974</v>
      </c>
      <c r="K55" s="18" t="n">
        <v>22.26024438</v>
      </c>
      <c r="L55" s="20" t="n">
        <v>0.6654618</v>
      </c>
      <c r="M55" s="18" t="n">
        <v>12.08309466</v>
      </c>
      <c r="N55" s="20" t="n">
        <v>0.57095958</v>
      </c>
      <c r="O55" s="18" t="n">
        <v>0</v>
      </c>
      <c r="P55" s="20" t="n">
        <v>0</v>
      </c>
      <c r="Q55" s="18" t="s">
        <v>309</v>
      </c>
      <c r="R55" s="20" t="s">
        <v>309</v>
      </c>
      <c r="S55" s="18" t="n">
        <v>0</v>
      </c>
      <c r="T55" s="20" t="n">
        <v>0</v>
      </c>
      <c r="U55" s="18" t="n">
        <v>0.1700531</v>
      </c>
      <c r="V55" s="20" t="n">
        <v>0.05216355</v>
      </c>
      <c r="W55" s="18" t="n">
        <v>1.66528596</v>
      </c>
      <c r="X55" s="20" t="n">
        <v>0.20614892</v>
      </c>
    </row>
    <row r="56" spans="1:24">
      <c r="A56" s="15" t="s">
        <v>358</v>
      </c>
      <c r="B56" s="17" t="n">
        <v>5359</v>
      </c>
      <c r="C56" s="18">
        <f>(104.0/B56*100)</f>
        <v/>
      </c>
      <c r="D56" s="19" t="n">
        <v>5255</v>
      </c>
      <c r="E56" s="18" t="n">
        <v>35.81972068</v>
      </c>
      <c r="F56" s="20" t="n">
        <v>0.90466166</v>
      </c>
      <c r="G56" s="18" t="n">
        <v>23.13767748</v>
      </c>
      <c r="H56" s="20" t="n">
        <v>0.72281012</v>
      </c>
      <c r="I56" s="18" t="n">
        <v>24.23234835</v>
      </c>
      <c r="J56" s="20" t="n">
        <v>0.76388396</v>
      </c>
      <c r="K56" s="18" t="n">
        <v>12.38019126</v>
      </c>
      <c r="L56" s="20" t="n">
        <v>0.44555694</v>
      </c>
      <c r="M56" s="18" t="n">
        <v>4.03936151</v>
      </c>
      <c r="N56" s="20" t="n">
        <v>0.2584291</v>
      </c>
      <c r="O56" s="18" t="n">
        <v>0</v>
      </c>
      <c r="P56" s="20" t="n">
        <v>0</v>
      </c>
      <c r="Q56" s="18" t="s">
        <v>309</v>
      </c>
      <c r="R56" s="20" t="s">
        <v>309</v>
      </c>
      <c r="S56" s="18" t="n">
        <v>0</v>
      </c>
      <c r="T56" s="20" t="n">
        <v>0</v>
      </c>
      <c r="U56" s="18" t="n">
        <v>0.01365719</v>
      </c>
      <c r="V56" s="20" t="n">
        <v>0.0136902</v>
      </c>
      <c r="W56" s="18" t="n">
        <v>0.37704353</v>
      </c>
      <c r="X56" s="20" t="n">
        <v>0.0907205</v>
      </c>
    </row>
    <row r="57" spans="1:24">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n">
        <v>0</v>
      </c>
      <c r="P57" s="20" t="n">
        <v>0</v>
      </c>
      <c r="Q57" s="18" t="s">
        <v>309</v>
      </c>
      <c r="R57" s="20" t="s">
        <v>309</v>
      </c>
      <c r="S57" s="18" t="n">
        <v>100</v>
      </c>
      <c r="T57" s="20" t="n">
        <v>0</v>
      </c>
      <c r="U57" s="18" t="n">
        <v>0</v>
      </c>
      <c r="V57" s="20" t="n">
        <v>0</v>
      </c>
      <c r="W57" s="18" t="n">
        <v>0</v>
      </c>
      <c r="X57" s="20" t="n">
        <v>0</v>
      </c>
    </row>
    <row r="58" spans="1:24">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n">
        <v>0</v>
      </c>
      <c r="P58" s="20" t="n">
        <v>0</v>
      </c>
      <c r="Q58" s="18" t="s">
        <v>309</v>
      </c>
      <c r="R58" s="20" t="s">
        <v>309</v>
      </c>
      <c r="S58" s="18" t="n">
        <v>100</v>
      </c>
      <c r="T58" s="20" t="n">
        <v>0</v>
      </c>
      <c r="U58" s="18" t="n">
        <v>0</v>
      </c>
      <c r="V58" s="20" t="n">
        <v>0</v>
      </c>
      <c r="W58" s="18" t="n">
        <v>0</v>
      </c>
      <c r="X58" s="20" t="n">
        <v>0</v>
      </c>
    </row>
    <row r="59" spans="1:24">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n">
        <v>0</v>
      </c>
      <c r="P59" s="20" t="n">
        <v>0</v>
      </c>
      <c r="Q59" s="18" t="s">
        <v>309</v>
      </c>
      <c r="R59" s="20" t="s">
        <v>309</v>
      </c>
      <c r="S59" s="18" t="n">
        <v>100</v>
      </c>
      <c r="T59" s="20" t="n">
        <v>0</v>
      </c>
      <c r="U59" s="18" t="n">
        <v>0</v>
      </c>
      <c r="V59" s="20" t="n">
        <v>0</v>
      </c>
      <c r="W59" s="18" t="n">
        <v>0</v>
      </c>
      <c r="X59" s="20" t="n">
        <v>0</v>
      </c>
    </row>
    <row r="60" spans="1:24">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n">
        <v>0</v>
      </c>
      <c r="P60" s="20" t="n">
        <v>0</v>
      </c>
      <c r="Q60" s="18" t="s">
        <v>309</v>
      </c>
      <c r="R60" s="20" t="s">
        <v>309</v>
      </c>
      <c r="S60" s="18" t="n">
        <v>100</v>
      </c>
      <c r="T60" s="20" t="n">
        <v>0</v>
      </c>
      <c r="U60" s="18" t="n">
        <v>0</v>
      </c>
      <c r="V60" s="20" t="n">
        <v>0</v>
      </c>
      <c r="W60" s="18" t="n">
        <v>0</v>
      </c>
      <c r="X60" s="20" t="n">
        <v>0</v>
      </c>
    </row>
    <row r="61" spans="1:24">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n">
        <v>0</v>
      </c>
      <c r="P61" s="20" t="n">
        <v>0</v>
      </c>
      <c r="Q61" s="18" t="s">
        <v>309</v>
      </c>
      <c r="R61" s="20" t="s">
        <v>309</v>
      </c>
      <c r="S61" s="18" t="n">
        <v>100</v>
      </c>
      <c r="T61" s="20" t="n">
        <v>0</v>
      </c>
      <c r="U61" s="18" t="n">
        <v>0</v>
      </c>
      <c r="V61" s="20" t="n">
        <v>0</v>
      </c>
      <c r="W61" s="18" t="n">
        <v>0</v>
      </c>
      <c r="X61" s="20" t="n">
        <v>0</v>
      </c>
    </row>
    <row r="62" spans="1:24">
      <c r="A62" s="15" t="s">
        <v>364</v>
      </c>
      <c r="B62" s="17" t="n">
        <v>4476</v>
      </c>
      <c r="C62" s="18">
        <f>(32.0/B62*100)</f>
        <v/>
      </c>
      <c r="D62" s="19" t="n">
        <v>4444</v>
      </c>
      <c r="E62" s="18" t="n">
        <v>28.0225109</v>
      </c>
      <c r="F62" s="20" t="n">
        <v>0.62503416</v>
      </c>
      <c r="G62" s="18" t="n">
        <v>21.98615836</v>
      </c>
      <c r="H62" s="20" t="n">
        <v>0.64823452</v>
      </c>
      <c r="I62" s="18" t="n">
        <v>27.38900756</v>
      </c>
      <c r="J62" s="20" t="n">
        <v>0.67398112</v>
      </c>
      <c r="K62" s="18" t="n">
        <v>15.78625407</v>
      </c>
      <c r="L62" s="20" t="n">
        <v>0.5124156</v>
      </c>
      <c r="M62" s="18" t="n">
        <v>5.73303685</v>
      </c>
      <c r="N62" s="20" t="n">
        <v>0.32195215</v>
      </c>
      <c r="O62" s="18" t="n">
        <v>0</v>
      </c>
      <c r="P62" s="20" t="n">
        <v>0</v>
      </c>
      <c r="Q62" s="18" t="s">
        <v>309</v>
      </c>
      <c r="R62" s="20" t="s">
        <v>309</v>
      </c>
      <c r="S62" s="18" t="n">
        <v>0</v>
      </c>
      <c r="T62" s="20" t="n">
        <v>0</v>
      </c>
      <c r="U62" s="18" t="n">
        <v>0.06705194</v>
      </c>
      <c r="V62" s="20" t="n">
        <v>0.03869649</v>
      </c>
      <c r="W62" s="18" t="n">
        <v>1.01598032</v>
      </c>
      <c r="X62" s="20" t="n">
        <v>0.1515983</v>
      </c>
    </row>
    <row r="63" spans="1:24">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n">
        <v>0</v>
      </c>
      <c r="P63" s="20" t="n">
        <v>0</v>
      </c>
      <c r="Q63" s="18" t="s">
        <v>309</v>
      </c>
      <c r="R63" s="20" t="s">
        <v>309</v>
      </c>
      <c r="S63" s="18" t="n">
        <v>100</v>
      </c>
      <c r="T63" s="20" t="n">
        <v>0</v>
      </c>
      <c r="U63" s="18" t="n">
        <v>0</v>
      </c>
      <c r="V63" s="20" t="n">
        <v>0</v>
      </c>
      <c r="W63" s="18" t="n">
        <v>0</v>
      </c>
      <c r="X63" s="20" t="n">
        <v>0</v>
      </c>
    </row>
    <row r="64" spans="1:24">
      <c r="A64" s="15" t="s">
        <v>366</v>
      </c>
      <c r="B64" s="17" t="n">
        <v>3634</v>
      </c>
      <c r="C64" s="18">
        <f>(431.0/B64*100)</f>
        <v/>
      </c>
      <c r="D64" s="19" t="n">
        <v>3203</v>
      </c>
      <c r="E64" s="18" t="n">
        <v>32.56081519</v>
      </c>
      <c r="F64" s="20" t="n">
        <v>0.84977441</v>
      </c>
      <c r="G64" s="18" t="n">
        <v>16.62707219</v>
      </c>
      <c r="H64" s="20" t="n">
        <v>0.69699428</v>
      </c>
      <c r="I64" s="18" t="n">
        <v>23.99718708</v>
      </c>
      <c r="J64" s="20" t="n">
        <v>0.64777789</v>
      </c>
      <c r="K64" s="18" t="n">
        <v>17.00196207</v>
      </c>
      <c r="L64" s="20" t="n">
        <v>0.61430074</v>
      </c>
      <c r="M64" s="18" t="n">
        <v>7.6072801</v>
      </c>
      <c r="N64" s="20" t="n">
        <v>0.46197036</v>
      </c>
      <c r="O64" s="18" t="n">
        <v>0</v>
      </c>
      <c r="P64" s="20" t="n">
        <v>0</v>
      </c>
      <c r="Q64" s="18" t="s">
        <v>309</v>
      </c>
      <c r="R64" s="20" t="s">
        <v>309</v>
      </c>
      <c r="S64" s="18" t="n">
        <v>0</v>
      </c>
      <c r="T64" s="20" t="n">
        <v>0</v>
      </c>
      <c r="U64" s="18" t="n">
        <v>0.06003557</v>
      </c>
      <c r="V64" s="20" t="n">
        <v>0.04247889</v>
      </c>
      <c r="W64" s="18" t="n">
        <v>2.14564779</v>
      </c>
      <c r="X64" s="20" t="n">
        <v>0.26327423</v>
      </c>
    </row>
    <row r="65" spans="1:24">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n">
        <v>0</v>
      </c>
      <c r="P65" s="20" t="n">
        <v>0</v>
      </c>
      <c r="Q65" s="18" t="s">
        <v>309</v>
      </c>
      <c r="R65" s="20" t="s">
        <v>309</v>
      </c>
      <c r="S65" s="18" t="n">
        <v>100</v>
      </c>
      <c r="T65" s="20" t="n">
        <v>0</v>
      </c>
      <c r="U65" s="18" t="n">
        <v>0</v>
      </c>
      <c r="V65" s="20" t="n">
        <v>0</v>
      </c>
      <c r="W65" s="18" t="n">
        <v>0</v>
      </c>
      <c r="X65" s="20" t="n">
        <v>0</v>
      </c>
    </row>
    <row r="66" spans="1:24">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n">
        <v>0</v>
      </c>
      <c r="P66" s="20" t="n">
        <v>0</v>
      </c>
      <c r="Q66" s="18" t="s">
        <v>309</v>
      </c>
      <c r="R66" s="20" t="s">
        <v>309</v>
      </c>
      <c r="S66" s="18" t="n">
        <v>100</v>
      </c>
      <c r="T66" s="20" t="n">
        <v>0</v>
      </c>
      <c r="U66" s="18" t="n">
        <v>0</v>
      </c>
      <c r="V66" s="20" t="n">
        <v>0</v>
      </c>
      <c r="W66" s="18" t="n">
        <v>0</v>
      </c>
      <c r="X66" s="20" t="n">
        <v>0</v>
      </c>
    </row>
    <row r="67" spans="1:24">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n">
        <v>0</v>
      </c>
      <c r="P67" s="20" t="n">
        <v>0</v>
      </c>
      <c r="Q67" s="18" t="s">
        <v>309</v>
      </c>
      <c r="R67" s="20" t="s">
        <v>309</v>
      </c>
      <c r="S67" s="18" t="n">
        <v>100</v>
      </c>
      <c r="T67" s="20" t="n">
        <v>0</v>
      </c>
      <c r="U67" s="18" t="n">
        <v>0</v>
      </c>
      <c r="V67" s="20" t="n">
        <v>0</v>
      </c>
      <c r="W67" s="18" t="n">
        <v>0</v>
      </c>
      <c r="X67" s="20" t="n">
        <v>0</v>
      </c>
    </row>
    <row r="68" spans="1:24">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n">
        <v>0</v>
      </c>
      <c r="P68" s="20" t="n">
        <v>0</v>
      </c>
      <c r="Q68" s="18" t="s">
        <v>309</v>
      </c>
      <c r="R68" s="20" t="s">
        <v>309</v>
      </c>
      <c r="S68" s="18" t="n">
        <v>100</v>
      </c>
      <c r="T68" s="20" t="n">
        <v>0</v>
      </c>
      <c r="U68" s="18" t="n">
        <v>0</v>
      </c>
      <c r="V68" s="20" t="n">
        <v>0</v>
      </c>
      <c r="W68" s="18" t="n">
        <v>0</v>
      </c>
      <c r="X68" s="20" t="n">
        <v>0</v>
      </c>
    </row>
    <row r="69" spans="1:24">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n">
        <v>0</v>
      </c>
      <c r="P69" s="20" t="n">
        <v>0</v>
      </c>
      <c r="Q69" s="18" t="s">
        <v>309</v>
      </c>
      <c r="R69" s="20" t="s">
        <v>309</v>
      </c>
      <c r="S69" s="18" t="n">
        <v>100</v>
      </c>
      <c r="T69" s="20" t="n">
        <v>0</v>
      </c>
      <c r="U69" s="18" t="n">
        <v>0</v>
      </c>
      <c r="V69" s="20" t="n">
        <v>0</v>
      </c>
      <c r="W69" s="18" t="n">
        <v>0</v>
      </c>
      <c r="X69" s="20" t="n">
        <v>0</v>
      </c>
    </row>
    <row r="70" spans="1:24">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n">
        <v>0</v>
      </c>
      <c r="P70" s="20" t="n">
        <v>0</v>
      </c>
      <c r="Q70" s="18" t="s">
        <v>309</v>
      </c>
      <c r="R70" s="20" t="s">
        <v>309</v>
      </c>
      <c r="S70" s="18" t="n">
        <v>100</v>
      </c>
      <c r="T70" s="20" t="n">
        <v>0</v>
      </c>
      <c r="U70" s="18" t="n">
        <v>0</v>
      </c>
      <c r="V70" s="20" t="n">
        <v>0</v>
      </c>
      <c r="W70" s="18" t="n">
        <v>0</v>
      </c>
      <c r="X70" s="20" t="n">
        <v>0</v>
      </c>
    </row>
    <row r="71" spans="1:24">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n">
        <v>0</v>
      </c>
      <c r="P71" s="20" t="n">
        <v>0</v>
      </c>
      <c r="Q71" s="18" t="s">
        <v>309</v>
      </c>
      <c r="R71" s="20" t="s">
        <v>309</v>
      </c>
      <c r="S71" s="18" t="n">
        <v>100</v>
      </c>
      <c r="T71" s="20" t="n">
        <v>0</v>
      </c>
      <c r="U71" s="18" t="n">
        <v>0</v>
      </c>
      <c r="V71" s="20" t="n">
        <v>0</v>
      </c>
      <c r="W71" s="18" t="n">
        <v>0</v>
      </c>
      <c r="X71" s="20" t="n">
        <v>0</v>
      </c>
    </row>
    <row r="72" spans="1:24">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n">
        <v>0</v>
      </c>
      <c r="P72" s="20" t="n">
        <v>0</v>
      </c>
      <c r="Q72" s="18" t="s">
        <v>309</v>
      </c>
      <c r="R72" s="20" t="s">
        <v>309</v>
      </c>
      <c r="S72" s="18" t="n">
        <v>100</v>
      </c>
      <c r="T72" s="20" t="n">
        <v>0</v>
      </c>
      <c r="U72" s="18" t="n">
        <v>0</v>
      </c>
      <c r="V72" s="20" t="n">
        <v>0</v>
      </c>
      <c r="W72" s="18" t="n">
        <v>0</v>
      </c>
      <c r="X72" s="20" t="n">
        <v>0</v>
      </c>
    </row>
    <row r="73" spans="1:24">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n">
        <v>0</v>
      </c>
      <c r="P73" s="20" t="n">
        <v>0</v>
      </c>
      <c r="Q73" s="18" t="s">
        <v>309</v>
      </c>
      <c r="R73" s="20" t="s">
        <v>309</v>
      </c>
      <c r="S73" s="18" t="n">
        <v>100</v>
      </c>
      <c r="T73" s="20" t="n">
        <v>0</v>
      </c>
      <c r="U73" s="18" t="n">
        <v>0</v>
      </c>
      <c r="V73" s="20" t="n">
        <v>0</v>
      </c>
      <c r="W73" s="18" t="n">
        <v>0</v>
      </c>
      <c r="X73" s="20" t="n">
        <v>0</v>
      </c>
    </row>
    <row r="74" spans="1:24">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n">
        <v>0</v>
      </c>
      <c r="P74" s="20" t="n">
        <v>0</v>
      </c>
      <c r="Q74" s="18" t="s">
        <v>309</v>
      </c>
      <c r="R74" s="20" t="s">
        <v>309</v>
      </c>
      <c r="S74" s="18" t="n">
        <v>100</v>
      </c>
      <c r="T74" s="20" t="n">
        <v>0</v>
      </c>
      <c r="U74" s="18" t="n">
        <v>0</v>
      </c>
      <c r="V74" s="20" t="n">
        <v>0</v>
      </c>
      <c r="W74" s="18" t="n">
        <v>0</v>
      </c>
      <c r="X74" s="20" t="n">
        <v>0</v>
      </c>
    </row>
    <row r="75" spans="1:24">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n">
        <v>0</v>
      </c>
      <c r="P75" s="20" t="n">
        <v>0</v>
      </c>
      <c r="Q75" s="18" t="s">
        <v>309</v>
      </c>
      <c r="R75" s="20" t="s">
        <v>309</v>
      </c>
      <c r="S75" s="18" t="n">
        <v>100</v>
      </c>
      <c r="T75" s="20" t="n">
        <v>0</v>
      </c>
      <c r="U75" s="18" t="n">
        <v>0</v>
      </c>
      <c r="V75" s="20" t="n">
        <v>0</v>
      </c>
      <c r="W75" s="18" t="n">
        <v>0</v>
      </c>
      <c r="X75" s="20" t="n">
        <v>0</v>
      </c>
    </row>
    <row r="76" spans="1:24">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n">
        <v>0</v>
      </c>
      <c r="P76" s="20" t="n">
        <v>0</v>
      </c>
      <c r="Q76" s="18" t="s">
        <v>309</v>
      </c>
      <c r="R76" s="20" t="s">
        <v>309</v>
      </c>
      <c r="S76" s="18" t="n">
        <v>100</v>
      </c>
      <c r="T76" s="20" t="n">
        <v>0</v>
      </c>
      <c r="U76" s="18" t="n">
        <v>0</v>
      </c>
      <c r="V76" s="20" t="n">
        <v>0</v>
      </c>
      <c r="W76" s="18" t="n">
        <v>0</v>
      </c>
      <c r="X76" s="20" t="n">
        <v>0</v>
      </c>
    </row>
    <row r="77" spans="1:24">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n">
        <v>0</v>
      </c>
      <c r="P77" s="20" t="n">
        <v>0</v>
      </c>
      <c r="Q77" s="18" t="s">
        <v>309</v>
      </c>
      <c r="R77" s="20" t="s">
        <v>309</v>
      </c>
      <c r="S77" s="18" t="n">
        <v>100</v>
      </c>
      <c r="T77" s="20" t="n">
        <v>0</v>
      </c>
      <c r="U77" s="18" t="n">
        <v>0</v>
      </c>
      <c r="V77" s="20" t="n">
        <v>0</v>
      </c>
      <c r="W77" s="18" t="n">
        <v>0</v>
      </c>
      <c r="X77" s="20" t="n">
        <v>0</v>
      </c>
    </row>
    <row r="78" spans="1:24">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n">
        <v>0</v>
      </c>
      <c r="P78" s="20" t="n">
        <v>0</v>
      </c>
      <c r="Q78" s="18" t="s">
        <v>309</v>
      </c>
      <c r="R78" s="20" t="s">
        <v>309</v>
      </c>
      <c r="S78" s="18" t="n">
        <v>100</v>
      </c>
      <c r="T78" s="20" t="n">
        <v>0</v>
      </c>
      <c r="U78" s="18" t="n">
        <v>0</v>
      </c>
      <c r="V78" s="20" t="n">
        <v>0</v>
      </c>
      <c r="W78" s="18" t="n">
        <v>0</v>
      </c>
      <c r="X78" s="20" t="n">
        <v>0</v>
      </c>
    </row>
    <row customHeight="1" ht="25" r="79" spans="1:24">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n">
        <v>0</v>
      </c>
      <c r="P79" s="20" t="n">
        <v>0</v>
      </c>
      <c r="Q79" s="18" t="s">
        <v>309</v>
      </c>
      <c r="R79" s="20" t="s">
        <v>309</v>
      </c>
      <c r="S79" s="18" t="n">
        <v>100</v>
      </c>
      <c r="T79" s="20" t="n">
        <v>0</v>
      </c>
      <c r="U79" s="18" t="n">
        <v>0</v>
      </c>
      <c r="V79" s="20" t="n">
        <v>0</v>
      </c>
      <c r="W79" s="18" t="n">
        <v>0</v>
      </c>
      <c r="X79" s="20" t="n">
        <v>0</v>
      </c>
    </row>
    <row r="80" spans="1:24">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n">
        <v>0</v>
      </c>
      <c r="P80" s="20" t="n">
        <v>0</v>
      </c>
      <c r="Q80" s="18" t="s">
        <v>309</v>
      </c>
      <c r="R80" s="20" t="s">
        <v>309</v>
      </c>
      <c r="S80" s="18" t="n">
        <v>100</v>
      </c>
      <c r="T80" s="20" t="n">
        <v>0</v>
      </c>
      <c r="U80" s="18" t="n">
        <v>0</v>
      </c>
      <c r="V80" s="20" t="n">
        <v>0</v>
      </c>
      <c r="W80" s="18" t="n">
        <v>0</v>
      </c>
      <c r="X80" s="20" t="n">
        <v>0</v>
      </c>
    </row>
    <row r="81" spans="1:24">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n">
        <v>0</v>
      </c>
      <c r="P81" s="20" t="n">
        <v>0</v>
      </c>
      <c r="Q81" s="18" t="s">
        <v>309</v>
      </c>
      <c r="R81" s="20" t="s">
        <v>309</v>
      </c>
      <c r="S81" s="18" t="n">
        <v>100</v>
      </c>
      <c r="T81" s="20" t="n">
        <v>0</v>
      </c>
      <c r="U81" s="18" t="n">
        <v>0</v>
      </c>
      <c r="V81" s="20" t="n">
        <v>0</v>
      </c>
      <c r="W81" s="18" t="n">
        <v>0</v>
      </c>
      <c r="X81" s="20" t="n">
        <v>0</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291</v>
      </c>
    </row>
    <row r="2" spans="1:24">
      <c r="A2" s="5" t="s">
        <v>426</v>
      </c>
    </row>
    <row customHeight="1" ht="30" r="4" spans="1:24">
      <c r="A4" s="6" t="n"/>
      <c r="B4" s="7" t="s">
        <v>293</v>
      </c>
      <c r="C4" s="7" t="s">
        <v>294</v>
      </c>
      <c r="D4" s="8" t="s">
        <v>293</v>
      </c>
      <c r="E4" s="9" t="s">
        <v>415</v>
      </c>
      <c r="F4" s="10" t="n"/>
      <c r="G4" s="9" t="s">
        <v>416</v>
      </c>
      <c r="H4" s="10" t="n"/>
      <c r="I4" s="9" t="s">
        <v>417</v>
      </c>
      <c r="J4" s="10" t="n"/>
      <c r="K4" s="9" t="s">
        <v>418</v>
      </c>
      <c r="L4" s="10" t="n"/>
      <c r="M4" s="9" t="s">
        <v>419</v>
      </c>
      <c r="N4" s="10" t="n"/>
      <c r="O4" s="9" t="s">
        <v>297</v>
      </c>
      <c r="P4" s="10" t="n"/>
      <c r="Q4" s="9" t="s">
        <v>298</v>
      </c>
      <c r="R4" s="10" t="n"/>
      <c r="S4" s="9" t="s">
        <v>299</v>
      </c>
      <c r="T4" s="10" t="n"/>
      <c r="U4" s="9" t="s">
        <v>300</v>
      </c>
      <c r="V4" s="10" t="n"/>
      <c r="W4" s="9" t="s">
        <v>301</v>
      </c>
      <c r="X4" s="10" t="n"/>
    </row>
    <row r="5" spans="1:24">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row>
    <row r="6" spans="1:24">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s">
        <v>309</v>
      </c>
      <c r="R7" s="20" t="s">
        <v>309</v>
      </c>
      <c r="S7" s="18" t="n">
        <v>100</v>
      </c>
      <c r="T7" s="20" t="n">
        <v>0</v>
      </c>
      <c r="U7" s="18" t="n">
        <v>0</v>
      </c>
      <c r="V7" s="20" t="n">
        <v>0</v>
      </c>
      <c r="W7" s="18" t="n">
        <v>0</v>
      </c>
      <c r="X7" s="20" t="n">
        <v>0</v>
      </c>
    </row>
    <row r="8" spans="1:24">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n">
        <v>0</v>
      </c>
      <c r="P8" s="20" t="n">
        <v>0</v>
      </c>
      <c r="Q8" s="18" t="s">
        <v>309</v>
      </c>
      <c r="R8" s="20" t="s">
        <v>309</v>
      </c>
      <c r="S8" s="18" t="n">
        <v>100</v>
      </c>
      <c r="T8" s="20" t="n">
        <v>0</v>
      </c>
      <c r="U8" s="18" t="n">
        <v>0</v>
      </c>
      <c r="V8" s="20" t="n">
        <v>0</v>
      </c>
      <c r="W8" s="18" t="n">
        <v>0</v>
      </c>
      <c r="X8" s="20" t="n">
        <v>0</v>
      </c>
    </row>
    <row r="9" spans="1:24">
      <c r="A9" s="15" t="s">
        <v>311</v>
      </c>
      <c r="B9" s="17" t="n">
        <v>9651</v>
      </c>
      <c r="C9" s="18">
        <f>(4913.0/B9*100)</f>
        <v/>
      </c>
      <c r="D9" s="19" t="n">
        <v>4738</v>
      </c>
      <c r="E9" s="18" t="n">
        <v>36.2062581</v>
      </c>
      <c r="F9" s="20" t="n">
        <v>0.89627396</v>
      </c>
      <c r="G9" s="18" t="n">
        <v>29.62811895</v>
      </c>
      <c r="H9" s="20" t="n">
        <v>0.72780818</v>
      </c>
      <c r="I9" s="18" t="n">
        <v>23.81404084</v>
      </c>
      <c r="J9" s="20" t="n">
        <v>0.72313076</v>
      </c>
      <c r="K9" s="18" t="n">
        <v>6.43109313</v>
      </c>
      <c r="L9" s="20" t="n">
        <v>0.40079002</v>
      </c>
      <c r="M9" s="18" t="n">
        <v>2.28450469</v>
      </c>
      <c r="N9" s="20" t="n">
        <v>0.20666253</v>
      </c>
      <c r="O9" s="18" t="n">
        <v>0</v>
      </c>
      <c r="P9" s="20" t="n">
        <v>0</v>
      </c>
      <c r="Q9" s="18" t="s">
        <v>309</v>
      </c>
      <c r="R9" s="20" t="s">
        <v>309</v>
      </c>
      <c r="S9" s="18" t="n">
        <v>0</v>
      </c>
      <c r="T9" s="20" t="n">
        <v>0</v>
      </c>
      <c r="U9" s="18" t="n">
        <v>0.07819645</v>
      </c>
      <c r="V9" s="20" t="n">
        <v>0.03815527</v>
      </c>
      <c r="W9" s="18" t="n">
        <v>1.55778784</v>
      </c>
      <c r="X9" s="20" t="n">
        <v>0.17782051</v>
      </c>
    </row>
    <row r="10" spans="1:24">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n">
        <v>0</v>
      </c>
      <c r="P10" s="20" t="n">
        <v>0</v>
      </c>
      <c r="Q10" s="18" t="s">
        <v>309</v>
      </c>
      <c r="R10" s="20" t="s">
        <v>309</v>
      </c>
      <c r="S10" s="18" t="n">
        <v>100</v>
      </c>
      <c r="T10" s="20" t="n">
        <v>0</v>
      </c>
      <c r="U10" s="18" t="n">
        <v>0</v>
      </c>
      <c r="V10" s="20" t="n">
        <v>0</v>
      </c>
      <c r="W10" s="18" t="n">
        <v>0</v>
      </c>
      <c r="X10" s="20" t="n">
        <v>0</v>
      </c>
    </row>
    <row r="11" spans="1:24">
      <c r="A11" s="15" t="s">
        <v>313</v>
      </c>
      <c r="B11" s="17" t="n">
        <v>7053</v>
      </c>
      <c r="C11" s="18">
        <f>(462.0/B11*100)</f>
        <v/>
      </c>
      <c r="D11" s="19" t="n">
        <v>6591</v>
      </c>
      <c r="E11" s="18" t="n">
        <v>38.80053419</v>
      </c>
      <c r="F11" s="20" t="n">
        <v>0.76453194</v>
      </c>
      <c r="G11" s="18" t="n">
        <v>15.40352931</v>
      </c>
      <c r="H11" s="20" t="n">
        <v>0.57341805</v>
      </c>
      <c r="I11" s="18" t="n">
        <v>19.77263607</v>
      </c>
      <c r="J11" s="20" t="n">
        <v>0.5090961899999999</v>
      </c>
      <c r="K11" s="18" t="n">
        <v>13.23916016</v>
      </c>
      <c r="L11" s="20" t="n">
        <v>0.5524480899999999</v>
      </c>
      <c r="M11" s="18" t="n">
        <v>10.82591196</v>
      </c>
      <c r="N11" s="20" t="n">
        <v>0.46207313</v>
      </c>
      <c r="O11" s="18" t="n">
        <v>0</v>
      </c>
      <c r="P11" s="20" t="n">
        <v>0</v>
      </c>
      <c r="Q11" s="18" t="s">
        <v>309</v>
      </c>
      <c r="R11" s="20" t="s">
        <v>309</v>
      </c>
      <c r="S11" s="18" t="n">
        <v>0</v>
      </c>
      <c r="T11" s="20" t="n">
        <v>0</v>
      </c>
      <c r="U11" s="18" t="n">
        <v>0.04497561</v>
      </c>
      <c r="V11" s="20" t="n">
        <v>0.02890708</v>
      </c>
      <c r="W11" s="18" t="n">
        <v>1.9132527</v>
      </c>
      <c r="X11" s="20" t="n">
        <v>0.20177102</v>
      </c>
    </row>
    <row r="12" spans="1:24">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n">
        <v>0</v>
      </c>
      <c r="P12" s="20" t="n">
        <v>0</v>
      </c>
      <c r="Q12" s="18" t="s">
        <v>309</v>
      </c>
      <c r="R12" s="20" t="s">
        <v>309</v>
      </c>
      <c r="S12" s="18" t="n">
        <v>100</v>
      </c>
      <c r="T12" s="20" t="n">
        <v>0</v>
      </c>
      <c r="U12" s="18" t="n">
        <v>0</v>
      </c>
      <c r="V12" s="20" t="n">
        <v>0</v>
      </c>
      <c r="W12" s="18" t="n">
        <v>0</v>
      </c>
      <c r="X12" s="20" t="n">
        <v>0</v>
      </c>
    </row>
    <row r="13" spans="1:24">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n">
        <v>0</v>
      </c>
      <c r="P13" s="20" t="n">
        <v>0</v>
      </c>
      <c r="Q13" s="18" t="s">
        <v>309</v>
      </c>
      <c r="R13" s="20" t="s">
        <v>309</v>
      </c>
      <c r="S13" s="18" t="n">
        <v>100</v>
      </c>
      <c r="T13" s="20" t="n">
        <v>0</v>
      </c>
      <c r="U13" s="18" t="n">
        <v>0</v>
      </c>
      <c r="V13" s="20" t="n">
        <v>0</v>
      </c>
      <c r="W13" s="18" t="n">
        <v>0</v>
      </c>
      <c r="X13" s="20" t="n">
        <v>0</v>
      </c>
    </row>
    <row r="14" spans="1:24">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n">
        <v>0</v>
      </c>
      <c r="P14" s="20" t="n">
        <v>0</v>
      </c>
      <c r="Q14" s="18" t="s">
        <v>309</v>
      </c>
      <c r="R14" s="20" t="s">
        <v>309</v>
      </c>
      <c r="S14" s="18" t="n">
        <v>100</v>
      </c>
      <c r="T14" s="20" t="n">
        <v>0</v>
      </c>
      <c r="U14" s="18" t="n">
        <v>0</v>
      </c>
      <c r="V14" s="20" t="n">
        <v>0</v>
      </c>
      <c r="W14" s="18" t="n">
        <v>0</v>
      </c>
      <c r="X14" s="20" t="n">
        <v>0</v>
      </c>
    </row>
    <row r="15" spans="1:24">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n">
        <v>0</v>
      </c>
      <c r="P15" s="20" t="n">
        <v>0</v>
      </c>
      <c r="Q15" s="18" t="s">
        <v>309</v>
      </c>
      <c r="R15" s="20" t="s">
        <v>309</v>
      </c>
      <c r="S15" s="18" t="n">
        <v>100</v>
      </c>
      <c r="T15" s="20" t="n">
        <v>0</v>
      </c>
      <c r="U15" s="18" t="n">
        <v>0</v>
      </c>
      <c r="V15" s="20" t="n">
        <v>0</v>
      </c>
      <c r="W15" s="18" t="n">
        <v>0</v>
      </c>
      <c r="X15" s="20" t="n">
        <v>0</v>
      </c>
    </row>
    <row r="16" spans="1:24">
      <c r="A16" s="15" t="s">
        <v>318</v>
      </c>
      <c r="B16" s="17" t="n">
        <v>6108</v>
      </c>
      <c r="C16" s="18">
        <f>(750.0/B16*100)</f>
        <v/>
      </c>
      <c r="D16" s="19" t="n">
        <v>5358</v>
      </c>
      <c r="E16" s="18" t="n">
        <v>32.53753978</v>
      </c>
      <c r="F16" s="20" t="n">
        <v>0.76217838</v>
      </c>
      <c r="G16" s="18" t="n">
        <v>25.81502603</v>
      </c>
      <c r="H16" s="20" t="n">
        <v>0.66090006</v>
      </c>
      <c r="I16" s="18" t="n">
        <v>26.17915448</v>
      </c>
      <c r="J16" s="20" t="n">
        <v>0.54939648</v>
      </c>
      <c r="K16" s="18" t="n">
        <v>9.78662525</v>
      </c>
      <c r="L16" s="20" t="n">
        <v>0.45674208</v>
      </c>
      <c r="M16" s="18" t="n">
        <v>4.35311219</v>
      </c>
      <c r="N16" s="20" t="n">
        <v>0.30782536</v>
      </c>
      <c r="O16" s="18" t="n">
        <v>0</v>
      </c>
      <c r="P16" s="20" t="n">
        <v>0</v>
      </c>
      <c r="Q16" s="18" t="s">
        <v>309</v>
      </c>
      <c r="R16" s="20" t="s">
        <v>309</v>
      </c>
      <c r="S16" s="18" t="n">
        <v>0</v>
      </c>
      <c r="T16" s="20" t="n">
        <v>0</v>
      </c>
      <c r="U16" s="18" t="n">
        <v>0.11368017</v>
      </c>
      <c r="V16" s="20" t="n">
        <v>0.04763327</v>
      </c>
      <c r="W16" s="18" t="n">
        <v>1.21486209</v>
      </c>
      <c r="X16" s="20" t="n">
        <v>0.15818907</v>
      </c>
    </row>
    <row r="17" spans="1:24">
      <c r="A17" s="15" t="s">
        <v>319</v>
      </c>
      <c r="B17" s="17" t="n">
        <v>6504</v>
      </c>
      <c r="C17" s="18">
        <f>(3097.0/B17*100)</f>
        <v/>
      </c>
      <c r="D17" s="19" t="n">
        <v>3407</v>
      </c>
      <c r="E17" s="18" t="n">
        <v>31.55414813</v>
      </c>
      <c r="F17" s="20" t="n">
        <v>0.8993745</v>
      </c>
      <c r="G17" s="18" t="n">
        <v>30.83749449</v>
      </c>
      <c r="H17" s="20" t="n">
        <v>0.73035397</v>
      </c>
      <c r="I17" s="18" t="n">
        <v>25.26693024</v>
      </c>
      <c r="J17" s="20" t="n">
        <v>0.82314721</v>
      </c>
      <c r="K17" s="18" t="n">
        <v>7.41885105</v>
      </c>
      <c r="L17" s="20" t="n">
        <v>0.50593949</v>
      </c>
      <c r="M17" s="18" t="n">
        <v>2.30180003</v>
      </c>
      <c r="N17" s="20" t="n">
        <v>0.25817827</v>
      </c>
      <c r="O17" s="18" t="n">
        <v>0</v>
      </c>
      <c r="P17" s="20" t="n">
        <v>0</v>
      </c>
      <c r="Q17" s="18" t="s">
        <v>309</v>
      </c>
      <c r="R17" s="20" t="s">
        <v>309</v>
      </c>
      <c r="S17" s="18" t="n">
        <v>0</v>
      </c>
      <c r="T17" s="20" t="n">
        <v>0</v>
      </c>
      <c r="U17" s="18" t="n">
        <v>0.0324231</v>
      </c>
      <c r="V17" s="20" t="n">
        <v>0.03240446</v>
      </c>
      <c r="W17" s="18" t="n">
        <v>2.58835296</v>
      </c>
      <c r="X17" s="20" t="n">
        <v>0.27369147</v>
      </c>
    </row>
    <row r="18" spans="1:24">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n">
        <v>0</v>
      </c>
      <c r="P18" s="20" t="n">
        <v>0</v>
      </c>
      <c r="Q18" s="18" t="s">
        <v>309</v>
      </c>
      <c r="R18" s="20" t="s">
        <v>309</v>
      </c>
      <c r="S18" s="18" t="n">
        <v>100</v>
      </c>
      <c r="T18" s="20" t="n">
        <v>0</v>
      </c>
      <c r="U18" s="18" t="n">
        <v>0</v>
      </c>
      <c r="V18" s="20" t="n">
        <v>0</v>
      </c>
      <c r="W18" s="18" t="n">
        <v>0</v>
      </c>
      <c r="X18" s="20" t="n">
        <v>0</v>
      </c>
    </row>
    <row r="19" spans="1:24">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n">
        <v>0</v>
      </c>
      <c r="P19" s="20" t="n">
        <v>0</v>
      </c>
      <c r="Q19" s="18" t="s">
        <v>309</v>
      </c>
      <c r="R19" s="20" t="s">
        <v>309</v>
      </c>
      <c r="S19" s="18" t="n">
        <v>100</v>
      </c>
      <c r="T19" s="20" t="n">
        <v>0</v>
      </c>
      <c r="U19" s="18" t="n">
        <v>0</v>
      </c>
      <c r="V19" s="20" t="n">
        <v>0</v>
      </c>
      <c r="W19" s="18" t="n">
        <v>0</v>
      </c>
      <c r="X19" s="20" t="n">
        <v>0</v>
      </c>
    </row>
    <row r="20" spans="1:24">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n">
        <v>0</v>
      </c>
      <c r="P20" s="20" t="n">
        <v>0</v>
      </c>
      <c r="Q20" s="18" t="s">
        <v>309</v>
      </c>
      <c r="R20" s="20" t="s">
        <v>309</v>
      </c>
      <c r="S20" s="18" t="n">
        <v>100</v>
      </c>
      <c r="T20" s="20" t="n">
        <v>0</v>
      </c>
      <c r="U20" s="18" t="n">
        <v>0</v>
      </c>
      <c r="V20" s="20" t="n">
        <v>0</v>
      </c>
      <c r="W20" s="18" t="n">
        <v>0</v>
      </c>
      <c r="X20" s="20" t="n">
        <v>0</v>
      </c>
    </row>
    <row r="21" spans="1:24">
      <c r="A21" s="15" t="s">
        <v>323</v>
      </c>
      <c r="B21" s="17" t="n">
        <v>5741</v>
      </c>
      <c r="C21" s="18">
        <f>(621.0/B21*100)</f>
        <v/>
      </c>
      <c r="D21" s="19" t="n">
        <v>5120</v>
      </c>
      <c r="E21" s="18" t="n">
        <v>34.92127084</v>
      </c>
      <c r="F21" s="20" t="n">
        <v>0.73624615</v>
      </c>
      <c r="G21" s="18" t="n">
        <v>28.27931987</v>
      </c>
      <c r="H21" s="20" t="n">
        <v>0.64576223</v>
      </c>
      <c r="I21" s="18" t="n">
        <v>23.08751807</v>
      </c>
      <c r="J21" s="20" t="n">
        <v>0.66097292</v>
      </c>
      <c r="K21" s="18" t="n">
        <v>9.00168227</v>
      </c>
      <c r="L21" s="20" t="n">
        <v>0.33723611</v>
      </c>
      <c r="M21" s="18" t="n">
        <v>3.97044263</v>
      </c>
      <c r="N21" s="20" t="n">
        <v>0.32508348</v>
      </c>
      <c r="O21" s="18" t="n">
        <v>0</v>
      </c>
      <c r="P21" s="20" t="n">
        <v>0</v>
      </c>
      <c r="Q21" s="18" t="s">
        <v>309</v>
      </c>
      <c r="R21" s="20" t="s">
        <v>309</v>
      </c>
      <c r="S21" s="18" t="n">
        <v>0</v>
      </c>
      <c r="T21" s="20" t="n">
        <v>0</v>
      </c>
      <c r="U21" s="18" t="n">
        <v>0.07368609</v>
      </c>
      <c r="V21" s="20" t="n">
        <v>0.03863256</v>
      </c>
      <c r="W21" s="18" t="n">
        <v>0.66608022</v>
      </c>
      <c r="X21" s="20" t="n">
        <v>0.13056306</v>
      </c>
    </row>
    <row r="22" spans="1:24">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n">
        <v>0</v>
      </c>
      <c r="P22" s="20" t="n">
        <v>0</v>
      </c>
      <c r="Q22" s="18" t="s">
        <v>309</v>
      </c>
      <c r="R22" s="20" t="s">
        <v>309</v>
      </c>
      <c r="S22" s="18" t="n">
        <v>100</v>
      </c>
      <c r="T22" s="20" t="n">
        <v>0</v>
      </c>
      <c r="U22" s="18" t="n">
        <v>0</v>
      </c>
      <c r="V22" s="20" t="n">
        <v>0</v>
      </c>
      <c r="W22" s="18" t="n">
        <v>0</v>
      </c>
      <c r="X22" s="20" t="n">
        <v>0</v>
      </c>
    </row>
    <row r="23" spans="1:24">
      <c r="A23" s="15" t="s">
        <v>325</v>
      </c>
      <c r="B23" s="17" t="n">
        <v>11583</v>
      </c>
      <c r="C23" s="18">
        <f>(2409.0/B23*100)</f>
        <v/>
      </c>
      <c r="D23" s="19" t="n">
        <v>9174</v>
      </c>
      <c r="E23" s="18" t="n">
        <v>31.39317161</v>
      </c>
      <c r="F23" s="20" t="n">
        <v>0.96114207</v>
      </c>
      <c r="G23" s="18" t="n">
        <v>20.56863022</v>
      </c>
      <c r="H23" s="20" t="n">
        <v>0.5544334400000001</v>
      </c>
      <c r="I23" s="18" t="n">
        <v>23.33387507</v>
      </c>
      <c r="J23" s="20" t="n">
        <v>0.73289881</v>
      </c>
      <c r="K23" s="18" t="n">
        <v>12.75554212</v>
      </c>
      <c r="L23" s="20" t="n">
        <v>0.46579986</v>
      </c>
      <c r="M23" s="18" t="n">
        <v>9.38410897</v>
      </c>
      <c r="N23" s="20" t="n">
        <v>0.54491082</v>
      </c>
      <c r="O23" s="18" t="n">
        <v>0</v>
      </c>
      <c r="P23" s="20" t="n">
        <v>0</v>
      </c>
      <c r="Q23" s="18" t="s">
        <v>309</v>
      </c>
      <c r="R23" s="20" t="s">
        <v>309</v>
      </c>
      <c r="S23" s="18" t="n">
        <v>0</v>
      </c>
      <c r="T23" s="20" t="n">
        <v>0</v>
      </c>
      <c r="U23" s="18" t="n">
        <v>0.01387787</v>
      </c>
      <c r="V23" s="20" t="n">
        <v>0.01109677</v>
      </c>
      <c r="W23" s="18" t="n">
        <v>2.55079414</v>
      </c>
      <c r="X23" s="20" t="n">
        <v>0.29512681</v>
      </c>
    </row>
    <row r="24" spans="1:24">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s">
        <v>309</v>
      </c>
      <c r="R24" s="20" t="s">
        <v>309</v>
      </c>
      <c r="S24" s="18" t="n">
        <v>100</v>
      </c>
      <c r="T24" s="20" t="n">
        <v>0</v>
      </c>
      <c r="U24" s="18" t="n">
        <v>0</v>
      </c>
      <c r="V24" s="20" t="n">
        <v>0</v>
      </c>
      <c r="W24" s="18" t="n">
        <v>0</v>
      </c>
      <c r="X24" s="20" t="n">
        <v>0</v>
      </c>
    </row>
    <row r="25" spans="1:24">
      <c r="A25" s="15" t="s">
        <v>327</v>
      </c>
      <c r="B25" s="17" t="n">
        <v>5581</v>
      </c>
      <c r="C25" s="18">
        <f>(5.0/B25*100)</f>
        <v/>
      </c>
      <c r="D25" s="19" t="n">
        <v>5576</v>
      </c>
      <c r="E25" s="18" t="n">
        <v>43.53961373</v>
      </c>
      <c r="F25" s="20" t="n">
        <v>0.98668623</v>
      </c>
      <c r="G25" s="18" t="n">
        <v>30.79177604</v>
      </c>
      <c r="H25" s="20" t="n">
        <v>0.72571396</v>
      </c>
      <c r="I25" s="18" t="n">
        <v>17.06356525</v>
      </c>
      <c r="J25" s="20" t="n">
        <v>0.52447194</v>
      </c>
      <c r="K25" s="18" t="n">
        <v>5.60293657</v>
      </c>
      <c r="L25" s="20" t="n">
        <v>0.39832419</v>
      </c>
      <c r="M25" s="18" t="n">
        <v>1.78375095</v>
      </c>
      <c r="N25" s="20" t="n">
        <v>0.19542921</v>
      </c>
      <c r="O25" s="18" t="n">
        <v>0</v>
      </c>
      <c r="P25" s="20" t="n">
        <v>0</v>
      </c>
      <c r="Q25" s="18" t="s">
        <v>309</v>
      </c>
      <c r="R25" s="20" t="s">
        <v>309</v>
      </c>
      <c r="S25" s="18" t="n">
        <v>0</v>
      </c>
      <c r="T25" s="20" t="n">
        <v>0</v>
      </c>
      <c r="U25" s="18" t="n">
        <v>0</v>
      </c>
      <c r="V25" s="20" t="n">
        <v>0</v>
      </c>
      <c r="W25" s="18" t="n">
        <v>1.21835745</v>
      </c>
      <c r="X25" s="20" t="n">
        <v>0.15586813</v>
      </c>
    </row>
    <row r="26" spans="1:24">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n">
        <v>0</v>
      </c>
      <c r="P26" s="20" t="n">
        <v>0</v>
      </c>
      <c r="Q26" s="18" t="s">
        <v>309</v>
      </c>
      <c r="R26" s="20" t="s">
        <v>309</v>
      </c>
      <c r="S26" s="18" t="n">
        <v>100</v>
      </c>
      <c r="T26" s="20" t="n">
        <v>0</v>
      </c>
      <c r="U26" s="18" t="n">
        <v>0</v>
      </c>
      <c r="V26" s="20" t="n">
        <v>0</v>
      </c>
      <c r="W26" s="18" t="n">
        <v>0</v>
      </c>
      <c r="X26" s="20" t="n">
        <v>0</v>
      </c>
    </row>
    <row r="27" spans="1:24">
      <c r="A27" s="15" t="s">
        <v>329</v>
      </c>
      <c r="B27" s="17" t="n">
        <v>5299</v>
      </c>
      <c r="C27" s="18">
        <f>(2010.0/B27*100)</f>
        <v/>
      </c>
      <c r="D27" s="19" t="n">
        <v>3289</v>
      </c>
      <c r="E27" s="18" t="n">
        <v>26.90554339</v>
      </c>
      <c r="F27" s="20" t="n">
        <v>0.8560346</v>
      </c>
      <c r="G27" s="18" t="n">
        <v>27.93088253</v>
      </c>
      <c r="H27" s="20" t="n">
        <v>0.78220788</v>
      </c>
      <c r="I27" s="18" t="n">
        <v>24.89538772</v>
      </c>
      <c r="J27" s="20" t="n">
        <v>0.77292078</v>
      </c>
      <c r="K27" s="18" t="n">
        <v>12.11583118</v>
      </c>
      <c r="L27" s="20" t="n">
        <v>0.50610202</v>
      </c>
      <c r="M27" s="18" t="n">
        <v>6.15119042</v>
      </c>
      <c r="N27" s="20" t="n">
        <v>0.40240884</v>
      </c>
      <c r="O27" s="18" t="n">
        <v>0</v>
      </c>
      <c r="P27" s="20" t="n">
        <v>0</v>
      </c>
      <c r="Q27" s="18" t="s">
        <v>309</v>
      </c>
      <c r="R27" s="20" t="s">
        <v>309</v>
      </c>
      <c r="S27" s="18" t="n">
        <v>0</v>
      </c>
      <c r="T27" s="20" t="n">
        <v>0</v>
      </c>
      <c r="U27" s="18" t="n">
        <v>0.17969338</v>
      </c>
      <c r="V27" s="20" t="n">
        <v>0.07370044000000001</v>
      </c>
      <c r="W27" s="18" t="n">
        <v>1.82147138</v>
      </c>
      <c r="X27" s="20" t="n">
        <v>0.23271001</v>
      </c>
    </row>
    <row r="28" spans="1:24">
      <c r="A28" s="15" t="s">
        <v>330</v>
      </c>
      <c r="B28" s="17" t="n">
        <v>7568</v>
      </c>
      <c r="C28" s="18">
        <f>(490.0/B28*100)</f>
        <v/>
      </c>
      <c r="D28" s="19" t="n">
        <v>7078</v>
      </c>
      <c r="E28" s="18" t="n">
        <v>28.81965102</v>
      </c>
      <c r="F28" s="20" t="n">
        <v>0.65513572</v>
      </c>
      <c r="G28" s="18" t="n">
        <v>15.53349972</v>
      </c>
      <c r="H28" s="20" t="n">
        <v>0.47715022</v>
      </c>
      <c r="I28" s="18" t="n">
        <v>22.07212783</v>
      </c>
      <c r="J28" s="20" t="n">
        <v>0.53990949</v>
      </c>
      <c r="K28" s="18" t="n">
        <v>18.12172725</v>
      </c>
      <c r="L28" s="20" t="n">
        <v>0.52925091</v>
      </c>
      <c r="M28" s="18" t="n">
        <v>14.39255211</v>
      </c>
      <c r="N28" s="20" t="n">
        <v>0.4411608</v>
      </c>
      <c r="O28" s="18" t="n">
        <v>0</v>
      </c>
      <c r="P28" s="20" t="n">
        <v>0</v>
      </c>
      <c r="Q28" s="18" t="s">
        <v>309</v>
      </c>
      <c r="R28" s="20" t="s">
        <v>309</v>
      </c>
      <c r="S28" s="18" t="n">
        <v>0</v>
      </c>
      <c r="T28" s="20" t="n">
        <v>0</v>
      </c>
      <c r="U28" s="18" t="n">
        <v>0.05936519</v>
      </c>
      <c r="V28" s="20" t="n">
        <v>0.02489599</v>
      </c>
      <c r="W28" s="18" t="n">
        <v>1.00107689</v>
      </c>
      <c r="X28" s="20" t="n">
        <v>0.14618158</v>
      </c>
    </row>
    <row r="29" spans="1:24">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n">
        <v>0</v>
      </c>
      <c r="P29" s="20" t="n">
        <v>0</v>
      </c>
      <c r="Q29" s="18" t="s">
        <v>309</v>
      </c>
      <c r="R29" s="20" t="s">
        <v>309</v>
      </c>
      <c r="S29" s="18" t="n">
        <v>100</v>
      </c>
      <c r="T29" s="20" t="n">
        <v>0</v>
      </c>
      <c r="U29" s="18" t="n">
        <v>0</v>
      </c>
      <c r="V29" s="20" t="n">
        <v>0</v>
      </c>
      <c r="W29" s="18" t="n">
        <v>0</v>
      </c>
      <c r="X29" s="20" t="n">
        <v>0</v>
      </c>
    </row>
    <row r="30" spans="1:24">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n">
        <v>0</v>
      </c>
      <c r="P30" s="20" t="n">
        <v>0</v>
      </c>
      <c r="Q30" s="18" t="s">
        <v>309</v>
      </c>
      <c r="R30" s="20" t="s">
        <v>309</v>
      </c>
      <c r="S30" s="18" t="n">
        <v>100</v>
      </c>
      <c r="T30" s="20" t="n">
        <v>0</v>
      </c>
      <c r="U30" s="18" t="n">
        <v>0</v>
      </c>
      <c r="V30" s="20" t="n">
        <v>0</v>
      </c>
      <c r="W30" s="18" t="n">
        <v>0</v>
      </c>
      <c r="X30" s="20" t="n">
        <v>0</v>
      </c>
    </row>
    <row r="31" spans="1:24">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n">
        <v>0</v>
      </c>
      <c r="P31" s="20" t="n">
        <v>0</v>
      </c>
      <c r="Q31" s="18" t="s">
        <v>309</v>
      </c>
      <c r="R31" s="20" t="s">
        <v>309</v>
      </c>
      <c r="S31" s="18" t="n">
        <v>100</v>
      </c>
      <c r="T31" s="20" t="n">
        <v>0</v>
      </c>
      <c r="U31" s="18" t="n">
        <v>0</v>
      </c>
      <c r="V31" s="20" t="n">
        <v>0</v>
      </c>
      <c r="W31" s="18" t="n">
        <v>0</v>
      </c>
      <c r="X31" s="20" t="n">
        <v>0</v>
      </c>
    </row>
    <row r="32" spans="1:24">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n">
        <v>0</v>
      </c>
      <c r="P32" s="20" t="n">
        <v>0</v>
      </c>
      <c r="Q32" s="18" t="s">
        <v>309</v>
      </c>
      <c r="R32" s="20" t="s">
        <v>309</v>
      </c>
      <c r="S32" s="18" t="n">
        <v>100</v>
      </c>
      <c r="T32" s="20" t="n">
        <v>0</v>
      </c>
      <c r="U32" s="18" t="n">
        <v>0</v>
      </c>
      <c r="V32" s="20" t="n">
        <v>0</v>
      </c>
      <c r="W32" s="18" t="n">
        <v>0</v>
      </c>
      <c r="X32" s="20" t="n">
        <v>0</v>
      </c>
    </row>
    <row r="33" spans="1:24">
      <c r="A33" s="15" t="s">
        <v>335</v>
      </c>
      <c r="B33" s="17" t="n">
        <v>7325</v>
      </c>
      <c r="C33" s="18">
        <f>(444.0/B33*100)</f>
        <v/>
      </c>
      <c r="D33" s="19" t="n">
        <v>6881</v>
      </c>
      <c r="E33" s="18" t="n">
        <v>23.8351398</v>
      </c>
      <c r="F33" s="20" t="n">
        <v>0.60877978</v>
      </c>
      <c r="G33" s="18" t="n">
        <v>16.70716528</v>
      </c>
      <c r="H33" s="20" t="n">
        <v>0.45742592</v>
      </c>
      <c r="I33" s="18" t="n">
        <v>26.58378971</v>
      </c>
      <c r="J33" s="20" t="n">
        <v>0.66204558</v>
      </c>
      <c r="K33" s="18" t="n">
        <v>19.0773402</v>
      </c>
      <c r="L33" s="20" t="n">
        <v>0.57103459</v>
      </c>
      <c r="M33" s="18" t="n">
        <v>12.61664991</v>
      </c>
      <c r="N33" s="20" t="n">
        <v>0.47633795</v>
      </c>
      <c r="O33" s="18" t="n">
        <v>0</v>
      </c>
      <c r="P33" s="20" t="n">
        <v>0</v>
      </c>
      <c r="Q33" s="18" t="s">
        <v>309</v>
      </c>
      <c r="R33" s="20" t="s">
        <v>309</v>
      </c>
      <c r="S33" s="18" t="n">
        <v>0</v>
      </c>
      <c r="T33" s="20" t="n">
        <v>0</v>
      </c>
      <c r="U33" s="18" t="n">
        <v>0.04211212</v>
      </c>
      <c r="V33" s="20" t="n">
        <v>0.02478336</v>
      </c>
      <c r="W33" s="18" t="n">
        <v>1.13780297</v>
      </c>
      <c r="X33" s="20" t="n">
        <v>0.20603183</v>
      </c>
    </row>
    <row r="34" spans="1:24">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n">
        <v>0</v>
      </c>
      <c r="P34" s="20" t="n">
        <v>0</v>
      </c>
      <c r="Q34" s="18" t="s">
        <v>309</v>
      </c>
      <c r="R34" s="20" t="s">
        <v>309</v>
      </c>
      <c r="S34" s="18" t="n">
        <v>100</v>
      </c>
      <c r="T34" s="20" t="n">
        <v>0</v>
      </c>
      <c r="U34" s="18" t="n">
        <v>0</v>
      </c>
      <c r="V34" s="20" t="n">
        <v>0</v>
      </c>
      <c r="W34" s="18" t="n">
        <v>0</v>
      </c>
      <c r="X34" s="20" t="n">
        <v>0</v>
      </c>
    </row>
    <row r="35" spans="1:24">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n">
        <v>0</v>
      </c>
      <c r="P35" s="20" t="n">
        <v>0</v>
      </c>
      <c r="Q35" s="18" t="s">
        <v>309</v>
      </c>
      <c r="R35" s="20" t="s">
        <v>309</v>
      </c>
      <c r="S35" s="18" t="n">
        <v>100</v>
      </c>
      <c r="T35" s="20" t="n">
        <v>0</v>
      </c>
      <c r="U35" s="18" t="n">
        <v>0</v>
      </c>
      <c r="V35" s="20" t="n">
        <v>0</v>
      </c>
      <c r="W35" s="18" t="n">
        <v>0</v>
      </c>
      <c r="X35" s="20" t="n">
        <v>0</v>
      </c>
    </row>
    <row r="36" spans="1:24">
      <c r="A36" s="15" t="s">
        <v>338</v>
      </c>
      <c r="B36" s="17" t="n">
        <v>6736</v>
      </c>
      <c r="C36" s="18">
        <f>(1983.0/B36*100)</f>
        <v/>
      </c>
      <c r="D36" s="19" t="n">
        <v>4753</v>
      </c>
      <c r="E36" s="18" t="n">
        <v>22.89321234</v>
      </c>
      <c r="F36" s="20" t="n">
        <v>0.76416545</v>
      </c>
      <c r="G36" s="18" t="n">
        <v>20.84142071</v>
      </c>
      <c r="H36" s="20" t="n">
        <v>0.642713</v>
      </c>
      <c r="I36" s="18" t="n">
        <v>26.36965969</v>
      </c>
      <c r="J36" s="20" t="n">
        <v>0.72874001</v>
      </c>
      <c r="K36" s="18" t="n">
        <v>16.70717653</v>
      </c>
      <c r="L36" s="20" t="n">
        <v>0.65760599</v>
      </c>
      <c r="M36" s="18" t="n">
        <v>11.3473266</v>
      </c>
      <c r="N36" s="20" t="n">
        <v>0.490187</v>
      </c>
      <c r="O36" s="18" t="n">
        <v>0</v>
      </c>
      <c r="P36" s="20" t="n">
        <v>0</v>
      </c>
      <c r="Q36" s="18" t="s">
        <v>309</v>
      </c>
      <c r="R36" s="20" t="s">
        <v>309</v>
      </c>
      <c r="S36" s="18" t="n">
        <v>0</v>
      </c>
      <c r="T36" s="20" t="n">
        <v>0</v>
      </c>
      <c r="U36" s="18" t="n">
        <v>0</v>
      </c>
      <c r="V36" s="20" t="n">
        <v>0</v>
      </c>
      <c r="W36" s="18" t="n">
        <v>1.84120414</v>
      </c>
      <c r="X36" s="20" t="n">
        <v>0.22475648</v>
      </c>
    </row>
    <row r="37" spans="1:24">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s">
        <v>309</v>
      </c>
      <c r="R37" s="20" t="s">
        <v>309</v>
      </c>
      <c r="S37" s="18" t="n">
        <v>100</v>
      </c>
      <c r="T37" s="20" t="n">
        <v>0</v>
      </c>
      <c r="U37" s="18" t="n">
        <v>0</v>
      </c>
      <c r="V37" s="20" t="n">
        <v>0</v>
      </c>
      <c r="W37" s="18" t="n">
        <v>0</v>
      </c>
      <c r="X37" s="20" t="n">
        <v>0</v>
      </c>
    </row>
    <row r="38" spans="1:24">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n">
        <v>0</v>
      </c>
      <c r="P38" s="20" t="n">
        <v>0</v>
      </c>
      <c r="Q38" s="18" t="s">
        <v>309</v>
      </c>
      <c r="R38" s="20" t="s">
        <v>309</v>
      </c>
      <c r="S38" s="18" t="n">
        <v>100</v>
      </c>
      <c r="T38" s="20" t="n">
        <v>0</v>
      </c>
      <c r="U38" s="18" t="n">
        <v>0</v>
      </c>
      <c r="V38" s="20" t="n">
        <v>0</v>
      </c>
      <c r="W38" s="18" t="n">
        <v>0</v>
      </c>
      <c r="X38" s="20" t="n">
        <v>0</v>
      </c>
    </row>
    <row r="39" spans="1:24">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n">
        <v>0</v>
      </c>
      <c r="P39" s="20" t="n">
        <v>0</v>
      </c>
      <c r="Q39" s="18" t="s">
        <v>309</v>
      </c>
      <c r="R39" s="20" t="s">
        <v>309</v>
      </c>
      <c r="S39" s="18" t="n">
        <v>100</v>
      </c>
      <c r="T39" s="20" t="n">
        <v>0</v>
      </c>
      <c r="U39" s="18" t="n">
        <v>0</v>
      </c>
      <c r="V39" s="20" t="n">
        <v>0</v>
      </c>
      <c r="W39" s="18" t="n">
        <v>0</v>
      </c>
      <c r="X39" s="20" t="n">
        <v>0</v>
      </c>
    </row>
    <row r="40" spans="1:24">
      <c r="A40" s="15" t="s">
        <v>342</v>
      </c>
      <c r="B40" s="17" t="n">
        <v>14157</v>
      </c>
      <c r="C40" s="18">
        <f>(1679.0/B40*100)</f>
        <v/>
      </c>
      <c r="D40" s="19" t="n">
        <v>12478</v>
      </c>
      <c r="E40" s="18" t="n">
        <v>1.3527425</v>
      </c>
      <c r="F40" s="20" t="n">
        <v>0.07441396</v>
      </c>
      <c r="G40" s="18" t="n">
        <v>0.94358332</v>
      </c>
      <c r="H40" s="20" t="n">
        <v>0.0607872</v>
      </c>
      <c r="I40" s="18" t="n">
        <v>1.03215737</v>
      </c>
      <c r="J40" s="20" t="n">
        <v>0.05217581</v>
      </c>
      <c r="K40" s="18" t="n">
        <v>0.35189866</v>
      </c>
      <c r="L40" s="20" t="n">
        <v>0.03427781</v>
      </c>
      <c r="M40" s="18" t="n">
        <v>0.16303835</v>
      </c>
      <c r="N40" s="20" t="n">
        <v>0.02274808</v>
      </c>
      <c r="O40" s="18" t="n">
        <v>0</v>
      </c>
      <c r="P40" s="20" t="n">
        <v>0</v>
      </c>
      <c r="Q40" s="18" t="s">
        <v>309</v>
      </c>
      <c r="R40" s="20" t="s">
        <v>309</v>
      </c>
      <c r="S40" s="18" t="n">
        <v>96.12960207</v>
      </c>
      <c r="T40" s="20" t="n">
        <v>0.13318888</v>
      </c>
      <c r="U40" s="18" t="n">
        <v>0</v>
      </c>
      <c r="V40" s="20" t="n">
        <v>0</v>
      </c>
      <c r="W40" s="18" t="n">
        <v>0.02697772</v>
      </c>
      <c r="X40" s="20" t="n">
        <v>0.00762328</v>
      </c>
    </row>
    <row r="41" spans="1:24">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n">
        <v>0</v>
      </c>
      <c r="P41" s="20" t="n">
        <v>0</v>
      </c>
      <c r="Q41" s="18" t="s">
        <v>309</v>
      </c>
      <c r="R41" s="20" t="s">
        <v>309</v>
      </c>
      <c r="S41" s="18" t="n">
        <v>100</v>
      </c>
      <c r="T41" s="20" t="n">
        <v>0</v>
      </c>
      <c r="U41" s="18" t="n">
        <v>0</v>
      </c>
      <c r="V41" s="20" t="n">
        <v>0</v>
      </c>
      <c r="W41" s="18" t="n">
        <v>0</v>
      </c>
      <c r="X41" s="20" t="n">
        <v>0</v>
      </c>
    </row>
    <row r="42" spans="1:24">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row>
    <row r="45" spans="1:24">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n">
        <v>0</v>
      </c>
      <c r="P45" s="20" t="n">
        <v>0</v>
      </c>
      <c r="Q45" s="18" t="s">
        <v>309</v>
      </c>
      <c r="R45" s="20" t="s">
        <v>309</v>
      </c>
      <c r="S45" s="18" t="n">
        <v>100</v>
      </c>
      <c r="T45" s="20" t="n">
        <v>0</v>
      </c>
      <c r="U45" s="18" t="n">
        <v>0</v>
      </c>
      <c r="V45" s="20" t="n">
        <v>0</v>
      </c>
      <c r="W45" s="18" t="n">
        <v>0</v>
      </c>
      <c r="X45" s="20" t="n">
        <v>0</v>
      </c>
    </row>
    <row r="46" spans="1:24">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n">
        <v>0</v>
      </c>
      <c r="P46" s="20" t="n">
        <v>0</v>
      </c>
      <c r="Q46" s="18" t="s">
        <v>309</v>
      </c>
      <c r="R46" s="20" t="s">
        <v>309</v>
      </c>
      <c r="S46" s="18" t="n">
        <v>100</v>
      </c>
      <c r="T46" s="20" t="n">
        <v>0</v>
      </c>
      <c r="U46" s="18" t="n">
        <v>0</v>
      </c>
      <c r="V46" s="20" t="n">
        <v>0</v>
      </c>
      <c r="W46" s="18" t="n">
        <v>0</v>
      </c>
      <c r="X46" s="20" t="n">
        <v>0</v>
      </c>
    </row>
    <row r="47" spans="1:24">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n">
        <v>0</v>
      </c>
      <c r="P47" s="20" t="n">
        <v>0</v>
      </c>
      <c r="Q47" s="18" t="s">
        <v>309</v>
      </c>
      <c r="R47" s="20" t="s">
        <v>309</v>
      </c>
      <c r="S47" s="18" t="n">
        <v>100</v>
      </c>
      <c r="T47" s="20" t="n">
        <v>0</v>
      </c>
      <c r="U47" s="18" t="n">
        <v>0</v>
      </c>
      <c r="V47" s="20" t="n">
        <v>0</v>
      </c>
      <c r="W47" s="18" t="n">
        <v>0</v>
      </c>
      <c r="X47" s="20" t="n">
        <v>0</v>
      </c>
    </row>
    <row r="48" spans="1:24">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n">
        <v>0</v>
      </c>
      <c r="P48" s="20" t="n">
        <v>0</v>
      </c>
      <c r="Q48" s="18" t="s">
        <v>309</v>
      </c>
      <c r="R48" s="20" t="s">
        <v>309</v>
      </c>
      <c r="S48" s="18" t="n">
        <v>100</v>
      </c>
      <c r="T48" s="20" t="n">
        <v>0</v>
      </c>
      <c r="U48" s="18" t="n">
        <v>0</v>
      </c>
      <c r="V48" s="20" t="n">
        <v>0</v>
      </c>
      <c r="W48" s="18" t="n">
        <v>0</v>
      </c>
      <c r="X48" s="20" t="n">
        <v>0</v>
      </c>
    </row>
    <row r="49" spans="1:24">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n">
        <v>0</v>
      </c>
      <c r="P49" s="20" t="n">
        <v>0</v>
      </c>
      <c r="Q49" s="18" t="s">
        <v>309</v>
      </c>
      <c r="R49" s="20" t="s">
        <v>309</v>
      </c>
      <c r="S49" s="18" t="n">
        <v>100</v>
      </c>
      <c r="T49" s="20" t="n">
        <v>0</v>
      </c>
      <c r="U49" s="18" t="n">
        <v>0</v>
      </c>
      <c r="V49" s="20" t="n">
        <v>0</v>
      </c>
      <c r="W49" s="18" t="n">
        <v>0</v>
      </c>
      <c r="X49" s="20" t="n">
        <v>0</v>
      </c>
    </row>
    <row r="50" spans="1:24">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n">
        <v>0</v>
      </c>
      <c r="P50" s="20" t="n">
        <v>0</v>
      </c>
      <c r="Q50" s="18" t="s">
        <v>309</v>
      </c>
      <c r="R50" s="20" t="s">
        <v>309</v>
      </c>
      <c r="S50" s="18" t="n">
        <v>100</v>
      </c>
      <c r="T50" s="20" t="n">
        <v>0</v>
      </c>
      <c r="U50" s="18" t="n">
        <v>0</v>
      </c>
      <c r="V50" s="20" t="n">
        <v>0</v>
      </c>
      <c r="W50" s="18" t="n">
        <v>0</v>
      </c>
      <c r="X50" s="20" t="n">
        <v>0</v>
      </c>
    </row>
    <row r="51" spans="1:24">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n">
        <v>0</v>
      </c>
      <c r="P51" s="20" t="n">
        <v>0</v>
      </c>
      <c r="Q51" s="18" t="s">
        <v>309</v>
      </c>
      <c r="R51" s="20" t="s">
        <v>309</v>
      </c>
      <c r="S51" s="18" t="n">
        <v>100</v>
      </c>
      <c r="T51" s="20" t="n">
        <v>0</v>
      </c>
      <c r="U51" s="18" t="n">
        <v>0</v>
      </c>
      <c r="V51" s="20" t="n">
        <v>0</v>
      </c>
      <c r="W51" s="18" t="n">
        <v>0</v>
      </c>
      <c r="X51" s="20" t="n">
        <v>0</v>
      </c>
    </row>
    <row r="52" spans="1:24">
      <c r="A52" s="15" t="s">
        <v>354</v>
      </c>
      <c r="B52" s="17" t="n">
        <v>5809</v>
      </c>
      <c r="C52" s="18">
        <f>(396.0/B52*100)</f>
        <v/>
      </c>
      <c r="D52" s="19" t="n">
        <v>5413</v>
      </c>
      <c r="E52" s="18" t="n">
        <v>19.0858813</v>
      </c>
      <c r="F52" s="20" t="n">
        <v>0.63864915</v>
      </c>
      <c r="G52" s="18" t="n">
        <v>30.32619889</v>
      </c>
      <c r="H52" s="20" t="n">
        <v>0.62768667</v>
      </c>
      <c r="I52" s="18" t="n">
        <v>29.40381539</v>
      </c>
      <c r="J52" s="20" t="n">
        <v>0.65765242</v>
      </c>
      <c r="K52" s="18" t="n">
        <v>12.90485388</v>
      </c>
      <c r="L52" s="20" t="n">
        <v>0.47732483</v>
      </c>
      <c r="M52" s="18" t="n">
        <v>6.89576758</v>
      </c>
      <c r="N52" s="20" t="n">
        <v>0.3683977</v>
      </c>
      <c r="O52" s="18" t="n">
        <v>0</v>
      </c>
      <c r="P52" s="20" t="n">
        <v>0</v>
      </c>
      <c r="Q52" s="18" t="s">
        <v>309</v>
      </c>
      <c r="R52" s="20" t="s">
        <v>309</v>
      </c>
      <c r="S52" s="18" t="n">
        <v>0</v>
      </c>
      <c r="T52" s="20" t="n">
        <v>0</v>
      </c>
      <c r="U52" s="18" t="n">
        <v>0.05625222</v>
      </c>
      <c r="V52" s="20" t="n">
        <v>0.03305807</v>
      </c>
      <c r="W52" s="18" t="n">
        <v>1.32723075</v>
      </c>
      <c r="X52" s="20" t="n">
        <v>0.19677244</v>
      </c>
    </row>
    <row r="53" spans="1:24">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n">
        <v>0</v>
      </c>
      <c r="P53" s="20" t="n">
        <v>0</v>
      </c>
      <c r="Q53" s="18" t="s">
        <v>309</v>
      </c>
      <c r="R53" s="20" t="s">
        <v>309</v>
      </c>
      <c r="S53" s="18" t="n">
        <v>100</v>
      </c>
      <c r="T53" s="20" t="n">
        <v>0</v>
      </c>
      <c r="U53" s="18" t="n">
        <v>0</v>
      </c>
      <c r="V53" s="20" t="n">
        <v>0</v>
      </c>
      <c r="W53" s="18" t="n">
        <v>0</v>
      </c>
      <c r="X53" s="20" t="n">
        <v>0</v>
      </c>
    </row>
    <row r="54" spans="1:24">
      <c r="A54" s="15" t="s">
        <v>356</v>
      </c>
      <c r="B54" s="17" t="n">
        <v>4740</v>
      </c>
      <c r="C54" s="18">
        <f>(112.0/B54*100)</f>
        <v/>
      </c>
      <c r="D54" s="19" t="n">
        <v>4628</v>
      </c>
      <c r="E54" s="18" t="n">
        <v>31.97848641</v>
      </c>
      <c r="F54" s="20" t="n">
        <v>0.78948333</v>
      </c>
      <c r="G54" s="18" t="n">
        <v>12.38779423</v>
      </c>
      <c r="H54" s="20" t="n">
        <v>0.65877363</v>
      </c>
      <c r="I54" s="18" t="n">
        <v>18.18888698</v>
      </c>
      <c r="J54" s="20" t="n">
        <v>0.55804414</v>
      </c>
      <c r="K54" s="18" t="n">
        <v>17.1912669</v>
      </c>
      <c r="L54" s="20" t="n">
        <v>0.59834954</v>
      </c>
      <c r="M54" s="18" t="n">
        <v>18.03087402</v>
      </c>
      <c r="N54" s="20" t="n">
        <v>0.7614491799999999</v>
      </c>
      <c r="O54" s="18" t="n">
        <v>0</v>
      </c>
      <c r="P54" s="20" t="n">
        <v>0</v>
      </c>
      <c r="Q54" s="18" t="s">
        <v>309</v>
      </c>
      <c r="R54" s="20" t="s">
        <v>309</v>
      </c>
      <c r="S54" s="18" t="n">
        <v>0</v>
      </c>
      <c r="T54" s="20" t="n">
        <v>0</v>
      </c>
      <c r="U54" s="18" t="n">
        <v>0.16318539</v>
      </c>
      <c r="V54" s="20" t="n">
        <v>0.05798308</v>
      </c>
      <c r="W54" s="18" t="n">
        <v>2.05950606</v>
      </c>
      <c r="X54" s="20" t="n">
        <v>0.20466831</v>
      </c>
    </row>
    <row r="55" spans="1:24">
      <c r="A55" s="15" t="s">
        <v>357</v>
      </c>
      <c r="B55" s="17" t="n">
        <v>5316</v>
      </c>
      <c r="C55" s="18">
        <f>(137.0/B55*100)</f>
        <v/>
      </c>
      <c r="D55" s="19" t="n">
        <v>5179</v>
      </c>
      <c r="E55" s="18" t="n">
        <v>31.64039301</v>
      </c>
      <c r="F55" s="20" t="n">
        <v>0.95675973</v>
      </c>
      <c r="G55" s="18" t="n">
        <v>19.78051197</v>
      </c>
      <c r="H55" s="20" t="n">
        <v>0.7464533800000001</v>
      </c>
      <c r="I55" s="18" t="n">
        <v>22.63134413</v>
      </c>
      <c r="J55" s="20" t="n">
        <v>0.71905135</v>
      </c>
      <c r="K55" s="18" t="n">
        <v>14.16469819</v>
      </c>
      <c r="L55" s="20" t="n">
        <v>0.58792679</v>
      </c>
      <c r="M55" s="18" t="n">
        <v>9.583757050000001</v>
      </c>
      <c r="N55" s="20" t="n">
        <v>0.5158217</v>
      </c>
      <c r="O55" s="18" t="n">
        <v>0</v>
      </c>
      <c r="P55" s="20" t="n">
        <v>0</v>
      </c>
      <c r="Q55" s="18" t="s">
        <v>309</v>
      </c>
      <c r="R55" s="20" t="s">
        <v>309</v>
      </c>
      <c r="S55" s="18" t="n">
        <v>0</v>
      </c>
      <c r="T55" s="20" t="n">
        <v>0</v>
      </c>
      <c r="U55" s="18" t="n">
        <v>0.21026975</v>
      </c>
      <c r="V55" s="20" t="n">
        <v>0.06957082000000001</v>
      </c>
      <c r="W55" s="18" t="n">
        <v>1.98902589</v>
      </c>
      <c r="X55" s="20" t="n">
        <v>0.24383266</v>
      </c>
    </row>
    <row r="56" spans="1:24">
      <c r="A56" s="15" t="s">
        <v>358</v>
      </c>
      <c r="B56" s="17" t="n">
        <v>5359</v>
      </c>
      <c r="C56" s="18">
        <f>(104.0/B56*100)</f>
        <v/>
      </c>
      <c r="D56" s="19" t="n">
        <v>5255</v>
      </c>
      <c r="E56" s="18" t="n">
        <v>41.92493613</v>
      </c>
      <c r="F56" s="20" t="n">
        <v>0.88978146</v>
      </c>
      <c r="G56" s="18" t="n">
        <v>26.35311752</v>
      </c>
      <c r="H56" s="20" t="n">
        <v>0.8276822700000001</v>
      </c>
      <c r="I56" s="18" t="n">
        <v>20.27406365</v>
      </c>
      <c r="J56" s="20" t="n">
        <v>0.65759161</v>
      </c>
      <c r="K56" s="18" t="n">
        <v>8.17501167</v>
      </c>
      <c r="L56" s="20" t="n">
        <v>0.46402546</v>
      </c>
      <c r="M56" s="18" t="n">
        <v>2.88072028</v>
      </c>
      <c r="N56" s="20" t="n">
        <v>0.2002936</v>
      </c>
      <c r="O56" s="18" t="n">
        <v>0</v>
      </c>
      <c r="P56" s="20" t="n">
        <v>0</v>
      </c>
      <c r="Q56" s="18" t="s">
        <v>309</v>
      </c>
      <c r="R56" s="20" t="s">
        <v>309</v>
      </c>
      <c r="S56" s="18" t="n">
        <v>0</v>
      </c>
      <c r="T56" s="20" t="n">
        <v>0</v>
      </c>
      <c r="U56" s="18" t="n">
        <v>0</v>
      </c>
      <c r="V56" s="20" t="n">
        <v>0</v>
      </c>
      <c r="W56" s="18" t="n">
        <v>0.39215075</v>
      </c>
      <c r="X56" s="20" t="n">
        <v>0.09526761</v>
      </c>
    </row>
    <row r="57" spans="1:24">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n">
        <v>0</v>
      </c>
      <c r="P57" s="20" t="n">
        <v>0</v>
      </c>
      <c r="Q57" s="18" t="s">
        <v>309</v>
      </c>
      <c r="R57" s="20" t="s">
        <v>309</v>
      </c>
      <c r="S57" s="18" t="n">
        <v>100</v>
      </c>
      <c r="T57" s="20" t="n">
        <v>0</v>
      </c>
      <c r="U57" s="18" t="n">
        <v>0</v>
      </c>
      <c r="V57" s="20" t="n">
        <v>0</v>
      </c>
      <c r="W57" s="18" t="n">
        <v>0</v>
      </c>
      <c r="X57" s="20" t="n">
        <v>0</v>
      </c>
    </row>
    <row r="58" spans="1:24">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n">
        <v>0</v>
      </c>
      <c r="P58" s="20" t="n">
        <v>0</v>
      </c>
      <c r="Q58" s="18" t="s">
        <v>309</v>
      </c>
      <c r="R58" s="20" t="s">
        <v>309</v>
      </c>
      <c r="S58" s="18" t="n">
        <v>100</v>
      </c>
      <c r="T58" s="20" t="n">
        <v>0</v>
      </c>
      <c r="U58" s="18" t="n">
        <v>0</v>
      </c>
      <c r="V58" s="20" t="n">
        <v>0</v>
      </c>
      <c r="W58" s="18" t="n">
        <v>0</v>
      </c>
      <c r="X58" s="20" t="n">
        <v>0</v>
      </c>
    </row>
    <row r="59" spans="1:24">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n">
        <v>0</v>
      </c>
      <c r="P59" s="20" t="n">
        <v>0</v>
      </c>
      <c r="Q59" s="18" t="s">
        <v>309</v>
      </c>
      <c r="R59" s="20" t="s">
        <v>309</v>
      </c>
      <c r="S59" s="18" t="n">
        <v>100</v>
      </c>
      <c r="T59" s="20" t="n">
        <v>0</v>
      </c>
      <c r="U59" s="18" t="n">
        <v>0</v>
      </c>
      <c r="V59" s="20" t="n">
        <v>0</v>
      </c>
      <c r="W59" s="18" t="n">
        <v>0</v>
      </c>
      <c r="X59" s="20" t="n">
        <v>0</v>
      </c>
    </row>
    <row r="60" spans="1:24">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n">
        <v>0</v>
      </c>
      <c r="P60" s="20" t="n">
        <v>0</v>
      </c>
      <c r="Q60" s="18" t="s">
        <v>309</v>
      </c>
      <c r="R60" s="20" t="s">
        <v>309</v>
      </c>
      <c r="S60" s="18" t="n">
        <v>100</v>
      </c>
      <c r="T60" s="20" t="n">
        <v>0</v>
      </c>
      <c r="U60" s="18" t="n">
        <v>0</v>
      </c>
      <c r="V60" s="20" t="n">
        <v>0</v>
      </c>
      <c r="W60" s="18" t="n">
        <v>0</v>
      </c>
      <c r="X60" s="20" t="n">
        <v>0</v>
      </c>
    </row>
    <row r="61" spans="1:24">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n">
        <v>0</v>
      </c>
      <c r="P61" s="20" t="n">
        <v>0</v>
      </c>
      <c r="Q61" s="18" t="s">
        <v>309</v>
      </c>
      <c r="R61" s="20" t="s">
        <v>309</v>
      </c>
      <c r="S61" s="18" t="n">
        <v>100</v>
      </c>
      <c r="T61" s="20" t="n">
        <v>0</v>
      </c>
      <c r="U61" s="18" t="n">
        <v>0</v>
      </c>
      <c r="V61" s="20" t="n">
        <v>0</v>
      </c>
      <c r="W61" s="18" t="n">
        <v>0</v>
      </c>
      <c r="X61" s="20" t="n">
        <v>0</v>
      </c>
    </row>
    <row r="62" spans="1:24">
      <c r="A62" s="15" t="s">
        <v>364</v>
      </c>
      <c r="B62" s="17" t="n">
        <v>4476</v>
      </c>
      <c r="C62" s="18">
        <f>(32.0/B62*100)</f>
        <v/>
      </c>
      <c r="D62" s="19" t="n">
        <v>4444</v>
      </c>
      <c r="E62" s="18" t="n">
        <v>35.50936556</v>
      </c>
      <c r="F62" s="20" t="n">
        <v>0.63598938</v>
      </c>
      <c r="G62" s="18" t="n">
        <v>25.71898768</v>
      </c>
      <c r="H62" s="20" t="n">
        <v>0.73240851</v>
      </c>
      <c r="I62" s="18" t="n">
        <v>22.4145905</v>
      </c>
      <c r="J62" s="20" t="n">
        <v>0.63257347</v>
      </c>
      <c r="K62" s="18" t="n">
        <v>11.43895433</v>
      </c>
      <c r="L62" s="20" t="n">
        <v>0.42460387</v>
      </c>
      <c r="M62" s="18" t="n">
        <v>3.83495814</v>
      </c>
      <c r="N62" s="20" t="n">
        <v>0.27763847</v>
      </c>
      <c r="O62" s="18" t="n">
        <v>0</v>
      </c>
      <c r="P62" s="20" t="n">
        <v>0</v>
      </c>
      <c r="Q62" s="18" t="s">
        <v>309</v>
      </c>
      <c r="R62" s="20" t="s">
        <v>309</v>
      </c>
      <c r="S62" s="18" t="n">
        <v>0</v>
      </c>
      <c r="T62" s="20" t="n">
        <v>0</v>
      </c>
      <c r="U62" s="18" t="n">
        <v>0.02235065</v>
      </c>
      <c r="V62" s="20" t="n">
        <v>0.02235071</v>
      </c>
      <c r="W62" s="18" t="n">
        <v>1.06079314</v>
      </c>
      <c r="X62" s="20" t="n">
        <v>0.15490154</v>
      </c>
    </row>
    <row r="63" spans="1:24">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n">
        <v>0</v>
      </c>
      <c r="P63" s="20" t="n">
        <v>0</v>
      </c>
      <c r="Q63" s="18" t="s">
        <v>309</v>
      </c>
      <c r="R63" s="20" t="s">
        <v>309</v>
      </c>
      <c r="S63" s="18" t="n">
        <v>100</v>
      </c>
      <c r="T63" s="20" t="n">
        <v>0</v>
      </c>
      <c r="U63" s="18" t="n">
        <v>0</v>
      </c>
      <c r="V63" s="20" t="n">
        <v>0</v>
      </c>
      <c r="W63" s="18" t="n">
        <v>0</v>
      </c>
      <c r="X63" s="20" t="n">
        <v>0</v>
      </c>
    </row>
    <row r="64" spans="1:24">
      <c r="A64" s="15" t="s">
        <v>366</v>
      </c>
      <c r="B64" s="17" t="n">
        <v>3634</v>
      </c>
      <c r="C64" s="18">
        <f>(431.0/B64*100)</f>
        <v/>
      </c>
      <c r="D64" s="19" t="n">
        <v>3203</v>
      </c>
      <c r="E64" s="18" t="n">
        <v>31.48274953</v>
      </c>
      <c r="F64" s="20" t="n">
        <v>0.83967658</v>
      </c>
      <c r="G64" s="18" t="n">
        <v>19.1532007</v>
      </c>
      <c r="H64" s="20" t="n">
        <v>0.70886661</v>
      </c>
      <c r="I64" s="18" t="n">
        <v>23.32424682</v>
      </c>
      <c r="J64" s="20" t="n">
        <v>0.69512937</v>
      </c>
      <c r="K64" s="18" t="n">
        <v>15.50699473</v>
      </c>
      <c r="L64" s="20" t="n">
        <v>0.61373719</v>
      </c>
      <c r="M64" s="18" t="n">
        <v>8.266569459999999</v>
      </c>
      <c r="N64" s="20" t="n">
        <v>0.54097055</v>
      </c>
      <c r="O64" s="18" t="n">
        <v>0</v>
      </c>
      <c r="P64" s="20" t="n">
        <v>0</v>
      </c>
      <c r="Q64" s="18" t="s">
        <v>309</v>
      </c>
      <c r="R64" s="20" t="s">
        <v>309</v>
      </c>
      <c r="S64" s="18" t="n">
        <v>0</v>
      </c>
      <c r="T64" s="20" t="n">
        <v>0</v>
      </c>
      <c r="U64" s="18" t="n">
        <v>0</v>
      </c>
      <c r="V64" s="20" t="n">
        <v>0</v>
      </c>
      <c r="W64" s="18" t="n">
        <v>2.26623876</v>
      </c>
      <c r="X64" s="20" t="n">
        <v>0.27981687</v>
      </c>
    </row>
    <row r="65" spans="1:24">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n">
        <v>0</v>
      </c>
      <c r="P65" s="20" t="n">
        <v>0</v>
      </c>
      <c r="Q65" s="18" t="s">
        <v>309</v>
      </c>
      <c r="R65" s="20" t="s">
        <v>309</v>
      </c>
      <c r="S65" s="18" t="n">
        <v>100</v>
      </c>
      <c r="T65" s="20" t="n">
        <v>0</v>
      </c>
      <c r="U65" s="18" t="n">
        <v>0</v>
      </c>
      <c r="V65" s="20" t="n">
        <v>0</v>
      </c>
      <c r="W65" s="18" t="n">
        <v>0</v>
      </c>
      <c r="X65" s="20" t="n">
        <v>0</v>
      </c>
    </row>
    <row r="66" spans="1:24">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n">
        <v>0</v>
      </c>
      <c r="P66" s="20" t="n">
        <v>0</v>
      </c>
      <c r="Q66" s="18" t="s">
        <v>309</v>
      </c>
      <c r="R66" s="20" t="s">
        <v>309</v>
      </c>
      <c r="S66" s="18" t="n">
        <v>100</v>
      </c>
      <c r="T66" s="20" t="n">
        <v>0</v>
      </c>
      <c r="U66" s="18" t="n">
        <v>0</v>
      </c>
      <c r="V66" s="20" t="n">
        <v>0</v>
      </c>
      <c r="W66" s="18" t="n">
        <v>0</v>
      </c>
      <c r="X66" s="20" t="n">
        <v>0</v>
      </c>
    </row>
    <row r="67" spans="1:24">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n">
        <v>0</v>
      </c>
      <c r="P67" s="20" t="n">
        <v>0</v>
      </c>
      <c r="Q67" s="18" t="s">
        <v>309</v>
      </c>
      <c r="R67" s="20" t="s">
        <v>309</v>
      </c>
      <c r="S67" s="18" t="n">
        <v>100</v>
      </c>
      <c r="T67" s="20" t="n">
        <v>0</v>
      </c>
      <c r="U67" s="18" t="n">
        <v>0</v>
      </c>
      <c r="V67" s="20" t="n">
        <v>0</v>
      </c>
      <c r="W67" s="18" t="n">
        <v>0</v>
      </c>
      <c r="X67" s="20" t="n">
        <v>0</v>
      </c>
    </row>
    <row r="68" spans="1:24">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n">
        <v>0</v>
      </c>
      <c r="P68" s="20" t="n">
        <v>0</v>
      </c>
      <c r="Q68" s="18" t="s">
        <v>309</v>
      </c>
      <c r="R68" s="20" t="s">
        <v>309</v>
      </c>
      <c r="S68" s="18" t="n">
        <v>100</v>
      </c>
      <c r="T68" s="20" t="n">
        <v>0</v>
      </c>
      <c r="U68" s="18" t="n">
        <v>0</v>
      </c>
      <c r="V68" s="20" t="n">
        <v>0</v>
      </c>
      <c r="W68" s="18" t="n">
        <v>0</v>
      </c>
      <c r="X68" s="20" t="n">
        <v>0</v>
      </c>
    </row>
    <row r="69" spans="1:24">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n">
        <v>0</v>
      </c>
      <c r="P69" s="20" t="n">
        <v>0</v>
      </c>
      <c r="Q69" s="18" t="s">
        <v>309</v>
      </c>
      <c r="R69" s="20" t="s">
        <v>309</v>
      </c>
      <c r="S69" s="18" t="n">
        <v>100</v>
      </c>
      <c r="T69" s="20" t="n">
        <v>0</v>
      </c>
      <c r="U69" s="18" t="n">
        <v>0</v>
      </c>
      <c r="V69" s="20" t="n">
        <v>0</v>
      </c>
      <c r="W69" s="18" t="n">
        <v>0</v>
      </c>
      <c r="X69" s="20" t="n">
        <v>0</v>
      </c>
    </row>
    <row r="70" spans="1:24">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n">
        <v>0</v>
      </c>
      <c r="P70" s="20" t="n">
        <v>0</v>
      </c>
      <c r="Q70" s="18" t="s">
        <v>309</v>
      </c>
      <c r="R70" s="20" t="s">
        <v>309</v>
      </c>
      <c r="S70" s="18" t="n">
        <v>100</v>
      </c>
      <c r="T70" s="20" t="n">
        <v>0</v>
      </c>
      <c r="U70" s="18" t="n">
        <v>0</v>
      </c>
      <c r="V70" s="20" t="n">
        <v>0</v>
      </c>
      <c r="W70" s="18" t="n">
        <v>0</v>
      </c>
      <c r="X70" s="20" t="n">
        <v>0</v>
      </c>
    </row>
    <row r="71" spans="1:24">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n">
        <v>0</v>
      </c>
      <c r="P71" s="20" t="n">
        <v>0</v>
      </c>
      <c r="Q71" s="18" t="s">
        <v>309</v>
      </c>
      <c r="R71" s="20" t="s">
        <v>309</v>
      </c>
      <c r="S71" s="18" t="n">
        <v>100</v>
      </c>
      <c r="T71" s="20" t="n">
        <v>0</v>
      </c>
      <c r="U71" s="18" t="n">
        <v>0</v>
      </c>
      <c r="V71" s="20" t="n">
        <v>0</v>
      </c>
      <c r="W71" s="18" t="n">
        <v>0</v>
      </c>
      <c r="X71" s="20" t="n">
        <v>0</v>
      </c>
    </row>
    <row r="72" spans="1:24">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n">
        <v>0</v>
      </c>
      <c r="P72" s="20" t="n">
        <v>0</v>
      </c>
      <c r="Q72" s="18" t="s">
        <v>309</v>
      </c>
      <c r="R72" s="20" t="s">
        <v>309</v>
      </c>
      <c r="S72" s="18" t="n">
        <v>100</v>
      </c>
      <c r="T72" s="20" t="n">
        <v>0</v>
      </c>
      <c r="U72" s="18" t="n">
        <v>0</v>
      </c>
      <c r="V72" s="20" t="n">
        <v>0</v>
      </c>
      <c r="W72" s="18" t="n">
        <v>0</v>
      </c>
      <c r="X72" s="20" t="n">
        <v>0</v>
      </c>
    </row>
    <row r="73" spans="1:24">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n">
        <v>0</v>
      </c>
      <c r="P73" s="20" t="n">
        <v>0</v>
      </c>
      <c r="Q73" s="18" t="s">
        <v>309</v>
      </c>
      <c r="R73" s="20" t="s">
        <v>309</v>
      </c>
      <c r="S73" s="18" t="n">
        <v>100</v>
      </c>
      <c r="T73" s="20" t="n">
        <v>0</v>
      </c>
      <c r="U73" s="18" t="n">
        <v>0</v>
      </c>
      <c r="V73" s="20" t="n">
        <v>0</v>
      </c>
      <c r="W73" s="18" t="n">
        <v>0</v>
      </c>
      <c r="X73" s="20" t="n">
        <v>0</v>
      </c>
    </row>
    <row r="74" spans="1:24">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n">
        <v>0</v>
      </c>
      <c r="P74" s="20" t="n">
        <v>0</v>
      </c>
      <c r="Q74" s="18" t="s">
        <v>309</v>
      </c>
      <c r="R74" s="20" t="s">
        <v>309</v>
      </c>
      <c r="S74" s="18" t="n">
        <v>100</v>
      </c>
      <c r="T74" s="20" t="n">
        <v>0</v>
      </c>
      <c r="U74" s="18" t="n">
        <v>0</v>
      </c>
      <c r="V74" s="20" t="n">
        <v>0</v>
      </c>
      <c r="W74" s="18" t="n">
        <v>0</v>
      </c>
      <c r="X74" s="20" t="n">
        <v>0</v>
      </c>
    </row>
    <row r="75" spans="1:24">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n">
        <v>0</v>
      </c>
      <c r="P75" s="20" t="n">
        <v>0</v>
      </c>
      <c r="Q75" s="18" t="s">
        <v>309</v>
      </c>
      <c r="R75" s="20" t="s">
        <v>309</v>
      </c>
      <c r="S75" s="18" t="n">
        <v>100</v>
      </c>
      <c r="T75" s="20" t="n">
        <v>0</v>
      </c>
      <c r="U75" s="18" t="n">
        <v>0</v>
      </c>
      <c r="V75" s="20" t="n">
        <v>0</v>
      </c>
      <c r="W75" s="18" t="n">
        <v>0</v>
      </c>
      <c r="X75" s="20" t="n">
        <v>0</v>
      </c>
    </row>
    <row r="76" spans="1:24">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n">
        <v>0</v>
      </c>
      <c r="P76" s="20" t="n">
        <v>0</v>
      </c>
      <c r="Q76" s="18" t="s">
        <v>309</v>
      </c>
      <c r="R76" s="20" t="s">
        <v>309</v>
      </c>
      <c r="S76" s="18" t="n">
        <v>100</v>
      </c>
      <c r="T76" s="20" t="n">
        <v>0</v>
      </c>
      <c r="U76" s="18" t="n">
        <v>0</v>
      </c>
      <c r="V76" s="20" t="n">
        <v>0</v>
      </c>
      <c r="W76" s="18" t="n">
        <v>0</v>
      </c>
      <c r="X76" s="20" t="n">
        <v>0</v>
      </c>
    </row>
    <row r="77" spans="1:24">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n">
        <v>0</v>
      </c>
      <c r="P77" s="20" t="n">
        <v>0</v>
      </c>
      <c r="Q77" s="18" t="s">
        <v>309</v>
      </c>
      <c r="R77" s="20" t="s">
        <v>309</v>
      </c>
      <c r="S77" s="18" t="n">
        <v>100</v>
      </c>
      <c r="T77" s="20" t="n">
        <v>0</v>
      </c>
      <c r="U77" s="18" t="n">
        <v>0</v>
      </c>
      <c r="V77" s="20" t="n">
        <v>0</v>
      </c>
      <c r="W77" s="18" t="n">
        <v>0</v>
      </c>
      <c r="X77" s="20" t="n">
        <v>0</v>
      </c>
    </row>
    <row r="78" spans="1:24">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n">
        <v>0</v>
      </c>
      <c r="P78" s="20" t="n">
        <v>0</v>
      </c>
      <c r="Q78" s="18" t="s">
        <v>309</v>
      </c>
      <c r="R78" s="20" t="s">
        <v>309</v>
      </c>
      <c r="S78" s="18" t="n">
        <v>100</v>
      </c>
      <c r="T78" s="20" t="n">
        <v>0</v>
      </c>
      <c r="U78" s="18" t="n">
        <v>0</v>
      </c>
      <c r="V78" s="20" t="n">
        <v>0</v>
      </c>
      <c r="W78" s="18" t="n">
        <v>0</v>
      </c>
      <c r="X78" s="20" t="n">
        <v>0</v>
      </c>
    </row>
    <row customHeight="1" ht="25" r="79" spans="1:24">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n">
        <v>0</v>
      </c>
      <c r="P79" s="20" t="n">
        <v>0</v>
      </c>
      <c r="Q79" s="18" t="s">
        <v>309</v>
      </c>
      <c r="R79" s="20" t="s">
        <v>309</v>
      </c>
      <c r="S79" s="18" t="n">
        <v>100</v>
      </c>
      <c r="T79" s="20" t="n">
        <v>0</v>
      </c>
      <c r="U79" s="18" t="n">
        <v>0</v>
      </c>
      <c r="V79" s="20" t="n">
        <v>0</v>
      </c>
      <c r="W79" s="18" t="n">
        <v>0</v>
      </c>
      <c r="X79" s="20" t="n">
        <v>0</v>
      </c>
    </row>
    <row r="80" spans="1:24">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n">
        <v>0</v>
      </c>
      <c r="P80" s="20" t="n">
        <v>0</v>
      </c>
      <c r="Q80" s="18" t="s">
        <v>309</v>
      </c>
      <c r="R80" s="20" t="s">
        <v>309</v>
      </c>
      <c r="S80" s="18" t="n">
        <v>100</v>
      </c>
      <c r="T80" s="20" t="n">
        <v>0</v>
      </c>
      <c r="U80" s="18" t="n">
        <v>0</v>
      </c>
      <c r="V80" s="20" t="n">
        <v>0</v>
      </c>
      <c r="W80" s="18" t="n">
        <v>0</v>
      </c>
      <c r="X80" s="20" t="n">
        <v>0</v>
      </c>
    </row>
    <row r="81" spans="1:24">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n">
        <v>0</v>
      </c>
      <c r="P81" s="20" t="n">
        <v>0</v>
      </c>
      <c r="Q81" s="18" t="s">
        <v>309</v>
      </c>
      <c r="R81" s="20" t="s">
        <v>309</v>
      </c>
      <c r="S81" s="18" t="n">
        <v>100</v>
      </c>
      <c r="T81" s="20" t="n">
        <v>0</v>
      </c>
      <c r="U81" s="18" t="n">
        <v>0</v>
      </c>
      <c r="V81" s="20" t="n">
        <v>0</v>
      </c>
      <c r="W81" s="18" t="n">
        <v>0</v>
      </c>
      <c r="X81" s="20" t="n">
        <v>0</v>
      </c>
    </row>
    <row r="82" spans="1:24">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row>
    <row r="83" spans="1:24">
      <c r="A83" s="3" t="s">
        <v>385</v>
      </c>
    </row>
    <row r="84" spans="1:24">
      <c r="A84" s="23" t="s">
        <v>386</v>
      </c>
    </row>
    <row r="85" spans="1:24">
      <c r="A85" s="23" t="s">
        <v>387</v>
      </c>
    </row>
    <row customHeight="1" ht="30" r="86" spans="1:24">
      <c r="A86" s="23" t="s">
        <v>388</v>
      </c>
    </row>
    <row customHeight="1" ht="30" r="87" spans="1:24">
      <c r="A87" s="23" t="s">
        <v>384</v>
      </c>
    </row>
    <row customHeight="1" ht="30" r="88" spans="1:24">
      <c r="A88" s="23" t="s">
        <v>389</v>
      </c>
    </row>
    <row customHeight="1" ht="30" r="89" spans="1:24">
      <c r="A89" s="23" t="s">
        <v>390</v>
      </c>
    </row>
    <row customHeight="1" ht="30" r="90" spans="1:24">
      <c r="A90" s="23" t="s">
        <v>391</v>
      </c>
    </row>
    <row customHeight="1" ht="30" r="91" spans="1:24">
      <c r="A91" s="23" t="s">
        <v>392</v>
      </c>
    </row>
    <row customHeight="1" ht="30" r="92" spans="1:24">
      <c r="A92" s="23" t="s">
        <v>393</v>
      </c>
    </row>
    <row customHeight="1" ht="30" r="93" spans="1:24">
      <c r="A93" s="23" t="s">
        <v>394</v>
      </c>
    </row>
    <row customHeight="1" ht="30" r="94" spans="1:24">
      <c r="A94" s="23" t="s">
        <v>395</v>
      </c>
    </row>
    <row customHeight="1" ht="30" r="95" spans="1:24">
      <c r="A95" s="23" t="s">
        <v>396</v>
      </c>
    </row>
    <row customHeight="1" ht="30" r="96" spans="1:24">
      <c r="A96" s="23" t="s">
        <v>397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427</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0.33564691</v>
      </c>
      <c r="F9" s="20" t="n">
        <v>0.10010819</v>
      </c>
      <c r="G9" s="18" t="n">
        <v>1.05205957</v>
      </c>
      <c r="H9" s="20" t="n">
        <v>0.18670422</v>
      </c>
      <c r="I9" s="18" t="n">
        <v>33.80623137</v>
      </c>
      <c r="J9" s="20" t="n">
        <v>0.79120826</v>
      </c>
      <c r="K9" s="18" t="n">
        <v>63.81558632</v>
      </c>
      <c r="L9" s="20" t="n">
        <v>0.8306603299999999</v>
      </c>
      <c r="M9" s="18" t="n">
        <v>0</v>
      </c>
      <c r="N9" s="20" t="n">
        <v>0</v>
      </c>
      <c r="O9" s="18" t="s">
        <v>309</v>
      </c>
      <c r="P9" s="20" t="s">
        <v>309</v>
      </c>
      <c r="Q9" s="18" t="n">
        <v>0</v>
      </c>
      <c r="R9" s="20" t="n">
        <v>0</v>
      </c>
      <c r="S9" s="18" t="n">
        <v>0.1223108</v>
      </c>
      <c r="T9" s="20" t="n">
        <v>0.03812246</v>
      </c>
      <c r="U9" s="18" t="n">
        <v>0.86816502</v>
      </c>
      <c r="V9" s="20" t="n">
        <v>0.11740637</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1.09137215</v>
      </c>
      <c r="F11" s="20" t="n">
        <v>0.16241171</v>
      </c>
      <c r="G11" s="18" t="n">
        <v>0.96044074</v>
      </c>
      <c r="H11" s="20" t="n">
        <v>0.16510885</v>
      </c>
      <c r="I11" s="18" t="n">
        <v>30.32145161</v>
      </c>
      <c r="J11" s="20" t="n">
        <v>0.7372076400000001</v>
      </c>
      <c r="K11" s="18" t="n">
        <v>63.41123728</v>
      </c>
      <c r="L11" s="20" t="n">
        <v>0.78682269</v>
      </c>
      <c r="M11" s="18" t="n">
        <v>0</v>
      </c>
      <c r="N11" s="20" t="n">
        <v>0</v>
      </c>
      <c r="O11" s="18" t="s">
        <v>309</v>
      </c>
      <c r="P11" s="20" t="s">
        <v>309</v>
      </c>
      <c r="Q11" s="18" t="n">
        <v>0</v>
      </c>
      <c r="R11" s="20" t="n">
        <v>0</v>
      </c>
      <c r="S11" s="18" t="n">
        <v>0.24235391</v>
      </c>
      <c r="T11" s="20" t="n">
        <v>0.0654853</v>
      </c>
      <c r="U11" s="18" t="n">
        <v>3.97314431</v>
      </c>
      <c r="V11" s="20" t="n">
        <v>0.33849031</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0.42757645</v>
      </c>
      <c r="F16" s="20" t="n">
        <v>0.09413734</v>
      </c>
      <c r="G16" s="18" t="n">
        <v>1.00158456</v>
      </c>
      <c r="H16" s="20" t="n">
        <v>0.13887946</v>
      </c>
      <c r="I16" s="18" t="n">
        <v>27.0306421</v>
      </c>
      <c r="J16" s="20" t="n">
        <v>0.67233214</v>
      </c>
      <c r="K16" s="18" t="n">
        <v>71.04103105</v>
      </c>
      <c r="L16" s="20" t="n">
        <v>0.69891169</v>
      </c>
      <c r="M16" s="18" t="n">
        <v>0</v>
      </c>
      <c r="N16" s="20" t="n">
        <v>0</v>
      </c>
      <c r="O16" s="18" t="s">
        <v>309</v>
      </c>
      <c r="P16" s="20" t="s">
        <v>309</v>
      </c>
      <c r="Q16" s="18" t="n">
        <v>0</v>
      </c>
      <c r="R16" s="20" t="n">
        <v>0</v>
      </c>
      <c r="S16" s="18" t="n">
        <v>0.05173782</v>
      </c>
      <c r="T16" s="20" t="n">
        <v>0.03281785</v>
      </c>
      <c r="U16" s="18" t="n">
        <v>0.44742803</v>
      </c>
      <c r="V16" s="20" t="n">
        <v>0.08657405</v>
      </c>
    </row>
    <row r="17" spans="1:22">
      <c r="A17" s="15" t="s">
        <v>319</v>
      </c>
      <c r="B17" s="17" t="n">
        <v>6504</v>
      </c>
      <c r="C17" s="18">
        <f>(3097.0/B17*100)</f>
        <v/>
      </c>
      <c r="D17" s="19" t="n">
        <v>3407</v>
      </c>
      <c r="E17" s="18" t="n">
        <v>0.2396612</v>
      </c>
      <c r="F17" s="20" t="n">
        <v>0.08350095</v>
      </c>
      <c r="G17" s="18" t="n">
        <v>1.4995426</v>
      </c>
      <c r="H17" s="20" t="n">
        <v>0.18843911</v>
      </c>
      <c r="I17" s="18" t="n">
        <v>18.59337045</v>
      </c>
      <c r="J17" s="20" t="n">
        <v>0.68448916</v>
      </c>
      <c r="K17" s="18" t="n">
        <v>79.01511542999999</v>
      </c>
      <c r="L17" s="20" t="n">
        <v>0.7420855200000001</v>
      </c>
      <c r="M17" s="18" t="n">
        <v>0</v>
      </c>
      <c r="N17" s="20" t="n">
        <v>0</v>
      </c>
      <c r="O17" s="18" t="s">
        <v>309</v>
      </c>
      <c r="P17" s="20" t="s">
        <v>309</v>
      </c>
      <c r="Q17" s="18" t="n">
        <v>0</v>
      </c>
      <c r="R17" s="20" t="n">
        <v>0</v>
      </c>
      <c r="S17" s="18" t="n">
        <v>0.03135566</v>
      </c>
      <c r="T17" s="20" t="n">
        <v>0.02140793</v>
      </c>
      <c r="U17" s="18" t="n">
        <v>0.6209546500000001</v>
      </c>
      <c r="V17" s="20" t="n">
        <v>0.12874729</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0.88888272</v>
      </c>
      <c r="F21" s="20" t="n">
        <v>0.15693892</v>
      </c>
      <c r="G21" s="18" t="n">
        <v>0.24159508</v>
      </c>
      <c r="H21" s="20" t="n">
        <v>0.08500836000000001</v>
      </c>
      <c r="I21" s="18" t="n">
        <v>14.36515239</v>
      </c>
      <c r="J21" s="20" t="n">
        <v>0.59162266</v>
      </c>
      <c r="K21" s="18" t="n">
        <v>83.94853469</v>
      </c>
      <c r="L21" s="20" t="n">
        <v>0.64611014</v>
      </c>
      <c r="M21" s="18" t="n">
        <v>0</v>
      </c>
      <c r="N21" s="20" t="n">
        <v>0</v>
      </c>
      <c r="O21" s="18" t="s">
        <v>309</v>
      </c>
      <c r="P21" s="20" t="s">
        <v>309</v>
      </c>
      <c r="Q21" s="18" t="n">
        <v>0</v>
      </c>
      <c r="R21" s="20" t="n">
        <v>0</v>
      </c>
      <c r="S21" s="18" t="n">
        <v>0.09704881999999999</v>
      </c>
      <c r="T21" s="20" t="n">
        <v>0.04333529</v>
      </c>
      <c r="U21" s="18" t="n">
        <v>0.45878631</v>
      </c>
      <c r="V21" s="20" t="n">
        <v>0.08891483999999999</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0.6053507</v>
      </c>
      <c r="F23" s="20" t="n">
        <v>0.11861126</v>
      </c>
      <c r="G23" s="18" t="n">
        <v>1.38449798</v>
      </c>
      <c r="H23" s="20" t="n">
        <v>0.17536922</v>
      </c>
      <c r="I23" s="18" t="n">
        <v>42.82888203</v>
      </c>
      <c r="J23" s="20" t="n">
        <v>0.68886591</v>
      </c>
      <c r="K23" s="18" t="n">
        <v>52.37646357</v>
      </c>
      <c r="L23" s="20" t="n">
        <v>0.71274065</v>
      </c>
      <c r="M23" s="18" t="n">
        <v>0</v>
      </c>
      <c r="N23" s="20" t="n">
        <v>0</v>
      </c>
      <c r="O23" s="18" t="s">
        <v>309</v>
      </c>
      <c r="P23" s="20" t="s">
        <v>309</v>
      </c>
      <c r="Q23" s="18" t="n">
        <v>0</v>
      </c>
      <c r="R23" s="20" t="n">
        <v>0</v>
      </c>
      <c r="S23" s="18" t="n">
        <v>0.01145195</v>
      </c>
      <c r="T23" s="20" t="n">
        <v>0.009479670000000001</v>
      </c>
      <c r="U23" s="18" t="n">
        <v>2.79335377</v>
      </c>
      <c r="V23" s="20" t="n">
        <v>0.30727291</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0.3359491</v>
      </c>
      <c r="F25" s="20" t="n">
        <v>0.08133546</v>
      </c>
      <c r="G25" s="18" t="n">
        <v>2.74908361</v>
      </c>
      <c r="H25" s="20" t="n">
        <v>0.22024711</v>
      </c>
      <c r="I25" s="18" t="n">
        <v>52.54684799</v>
      </c>
      <c r="J25" s="20" t="n">
        <v>0.90678704</v>
      </c>
      <c r="K25" s="18" t="n">
        <v>43.56948578</v>
      </c>
      <c r="L25" s="20" t="n">
        <v>0.9358166</v>
      </c>
      <c r="M25" s="18" t="n">
        <v>0</v>
      </c>
      <c r="N25" s="20" t="n">
        <v>0</v>
      </c>
      <c r="O25" s="18" t="s">
        <v>309</v>
      </c>
      <c r="P25" s="20" t="s">
        <v>309</v>
      </c>
      <c r="Q25" s="18" t="n">
        <v>0</v>
      </c>
      <c r="R25" s="20" t="n">
        <v>0</v>
      </c>
      <c r="S25" s="18" t="n">
        <v>0.02091101</v>
      </c>
      <c r="T25" s="20" t="n">
        <v>0.01953338</v>
      </c>
      <c r="U25" s="18" t="n">
        <v>0.77772251</v>
      </c>
      <c r="V25" s="20" t="n">
        <v>0.12731562</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0.4896048</v>
      </c>
      <c r="F27" s="20" t="n">
        <v>0.11295713</v>
      </c>
      <c r="G27" s="18" t="n">
        <v>1.09107765</v>
      </c>
      <c r="H27" s="20" t="n">
        <v>0.16410353</v>
      </c>
      <c r="I27" s="18" t="n">
        <v>19.48852396</v>
      </c>
      <c r="J27" s="20" t="n">
        <v>0.71408041</v>
      </c>
      <c r="K27" s="18" t="n">
        <v>77.20412026</v>
      </c>
      <c r="L27" s="20" t="n">
        <v>0.71574286</v>
      </c>
      <c r="M27" s="18" t="n">
        <v>0</v>
      </c>
      <c r="N27" s="20" t="n">
        <v>0</v>
      </c>
      <c r="O27" s="18" t="s">
        <v>309</v>
      </c>
      <c r="P27" s="20" t="s">
        <v>309</v>
      </c>
      <c r="Q27" s="18" t="n">
        <v>0</v>
      </c>
      <c r="R27" s="20" t="n">
        <v>0</v>
      </c>
      <c r="S27" s="18" t="n">
        <v>0.09098236</v>
      </c>
      <c r="T27" s="20" t="n">
        <v>0.05298603</v>
      </c>
      <c r="U27" s="18" t="n">
        <v>1.63569097</v>
      </c>
      <c r="V27" s="20" t="n">
        <v>0.21698507</v>
      </c>
    </row>
    <row r="28" spans="1:22">
      <c r="A28" s="15" t="s">
        <v>330</v>
      </c>
      <c r="B28" s="17" t="n">
        <v>7568</v>
      </c>
      <c r="C28" s="18">
        <f>(490.0/B28*100)</f>
        <v/>
      </c>
      <c r="D28" s="19" t="n">
        <v>7078</v>
      </c>
      <c r="E28" s="18" t="n">
        <v>1.94509885</v>
      </c>
      <c r="F28" s="20" t="n">
        <v>0.18394222</v>
      </c>
      <c r="G28" s="18" t="n">
        <v>1.12366795</v>
      </c>
      <c r="H28" s="20" t="n">
        <v>0.1460103</v>
      </c>
      <c r="I28" s="18" t="n">
        <v>28.17138926</v>
      </c>
      <c r="J28" s="20" t="n">
        <v>0.64951558</v>
      </c>
      <c r="K28" s="18" t="n">
        <v>67.90358236</v>
      </c>
      <c r="L28" s="20" t="n">
        <v>0.66815287</v>
      </c>
      <c r="M28" s="18" t="n">
        <v>0</v>
      </c>
      <c r="N28" s="20" t="n">
        <v>0</v>
      </c>
      <c r="O28" s="18" t="s">
        <v>309</v>
      </c>
      <c r="P28" s="20" t="s">
        <v>309</v>
      </c>
      <c r="Q28" s="18" t="n">
        <v>0</v>
      </c>
      <c r="R28" s="20" t="n">
        <v>0</v>
      </c>
      <c r="S28" s="18" t="n">
        <v>0.15961785</v>
      </c>
      <c r="T28" s="20" t="n">
        <v>0.04336869</v>
      </c>
      <c r="U28" s="18" t="n">
        <v>0.69664373</v>
      </c>
      <c r="V28" s="20" t="n">
        <v>0.13045254</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0.24902804</v>
      </c>
      <c r="F33" s="20" t="n">
        <v>0.08026071999999999</v>
      </c>
      <c r="G33" s="18" t="n">
        <v>0.53062901</v>
      </c>
      <c r="H33" s="20" t="n">
        <v>0.08994004999999999</v>
      </c>
      <c r="I33" s="18" t="n">
        <v>30.20387632</v>
      </c>
      <c r="J33" s="20" t="n">
        <v>0.65620963</v>
      </c>
      <c r="K33" s="18" t="n">
        <v>68.54836517</v>
      </c>
      <c r="L33" s="20" t="n">
        <v>0.68810245</v>
      </c>
      <c r="M33" s="18" t="n">
        <v>0</v>
      </c>
      <c r="N33" s="20" t="n">
        <v>0</v>
      </c>
      <c r="O33" s="18" t="s">
        <v>309</v>
      </c>
      <c r="P33" s="20" t="s">
        <v>309</v>
      </c>
      <c r="Q33" s="18" t="n">
        <v>0</v>
      </c>
      <c r="R33" s="20" t="n">
        <v>0</v>
      </c>
      <c r="S33" s="18" t="n">
        <v>0.0455673</v>
      </c>
      <c r="T33" s="20" t="n">
        <v>0.0208923</v>
      </c>
      <c r="U33" s="18" t="n">
        <v>0.42253416</v>
      </c>
      <c r="V33" s="20" t="n">
        <v>0.09576212000000001</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1.1804801</v>
      </c>
      <c r="F36" s="20" t="n">
        <v>0.22345725</v>
      </c>
      <c r="G36" s="18" t="n">
        <v>0.76401915</v>
      </c>
      <c r="H36" s="20" t="n">
        <v>0.15503384</v>
      </c>
      <c r="I36" s="18" t="n">
        <v>28.34549517</v>
      </c>
      <c r="J36" s="20" t="n">
        <v>0.82462374</v>
      </c>
      <c r="K36" s="18" t="n">
        <v>68.61850051</v>
      </c>
      <c r="L36" s="20" t="n">
        <v>0.8004823599999999</v>
      </c>
      <c r="M36" s="18" t="n">
        <v>0</v>
      </c>
      <c r="N36" s="20" t="n">
        <v>0</v>
      </c>
      <c r="O36" s="18" t="s">
        <v>309</v>
      </c>
      <c r="P36" s="20" t="s">
        <v>309</v>
      </c>
      <c r="Q36" s="18" t="n">
        <v>0</v>
      </c>
      <c r="R36" s="20" t="n">
        <v>0</v>
      </c>
      <c r="S36" s="18" t="n">
        <v>0</v>
      </c>
      <c r="T36" s="20" t="n">
        <v>0</v>
      </c>
      <c r="U36" s="18" t="n">
        <v>1.09150508</v>
      </c>
      <c r="V36" s="20" t="n">
        <v>0.17655178</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0.07009669</v>
      </c>
      <c r="F40" s="20" t="n">
        <v>0.01658276</v>
      </c>
      <c r="G40" s="18" t="n">
        <v>0.01456024</v>
      </c>
      <c r="H40" s="20" t="n">
        <v>0.00593048</v>
      </c>
      <c r="I40" s="18" t="n">
        <v>0.70202124</v>
      </c>
      <c r="J40" s="20" t="n">
        <v>0.04452899</v>
      </c>
      <c r="K40" s="18" t="n">
        <v>3.06941933</v>
      </c>
      <c r="L40" s="20" t="n">
        <v>0.10772378</v>
      </c>
      <c r="M40" s="18" t="n">
        <v>0</v>
      </c>
      <c r="N40" s="20" t="n">
        <v>0</v>
      </c>
      <c r="O40" s="18" t="s">
        <v>309</v>
      </c>
      <c r="P40" s="20" t="s">
        <v>309</v>
      </c>
      <c r="Q40" s="18" t="n">
        <v>96.12960207</v>
      </c>
      <c r="R40" s="20" t="n">
        <v>0.13318888</v>
      </c>
      <c r="S40" s="18" t="n">
        <v>0</v>
      </c>
      <c r="T40" s="20" t="n">
        <v>0</v>
      </c>
      <c r="U40" s="18" t="n">
        <v>0.01430042</v>
      </c>
      <c r="V40" s="20" t="n">
        <v>0.00332379</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0.21635204</v>
      </c>
      <c r="F52" s="20" t="n">
        <v>0.05178556</v>
      </c>
      <c r="G52" s="18" t="n">
        <v>0.62168687</v>
      </c>
      <c r="H52" s="20" t="n">
        <v>0.09761892</v>
      </c>
      <c r="I52" s="18" t="n">
        <v>30.4234577</v>
      </c>
      <c r="J52" s="20" t="n">
        <v>0.64155991</v>
      </c>
      <c r="K52" s="18" t="n">
        <v>68.38308478</v>
      </c>
      <c r="L52" s="20" t="n">
        <v>0.65407779</v>
      </c>
      <c r="M52" s="18" t="n">
        <v>0</v>
      </c>
      <c r="N52" s="20" t="n">
        <v>0</v>
      </c>
      <c r="O52" s="18" t="s">
        <v>309</v>
      </c>
      <c r="P52" s="20" t="s">
        <v>309</v>
      </c>
      <c r="Q52" s="18" t="n">
        <v>0</v>
      </c>
      <c r="R52" s="20" t="n">
        <v>0</v>
      </c>
      <c r="S52" s="18" t="n">
        <v>0.03783344</v>
      </c>
      <c r="T52" s="20" t="n">
        <v>0.02696222</v>
      </c>
      <c r="U52" s="18" t="n">
        <v>0.31758516</v>
      </c>
      <c r="V52" s="20" t="n">
        <v>0.09440951</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2.97823654</v>
      </c>
      <c r="F54" s="20" t="n">
        <v>0.34063073</v>
      </c>
      <c r="G54" s="18" t="n">
        <v>0.6290864900000001</v>
      </c>
      <c r="H54" s="20" t="n">
        <v>0.11723931</v>
      </c>
      <c r="I54" s="18" t="n">
        <v>22.90511571</v>
      </c>
      <c r="J54" s="20" t="n">
        <v>0.92534574</v>
      </c>
      <c r="K54" s="18" t="n">
        <v>71.84359164</v>
      </c>
      <c r="L54" s="20" t="n">
        <v>0.89446063</v>
      </c>
      <c r="M54" s="18" t="n">
        <v>0</v>
      </c>
      <c r="N54" s="20" t="n">
        <v>0</v>
      </c>
      <c r="O54" s="18" t="s">
        <v>309</v>
      </c>
      <c r="P54" s="20" t="s">
        <v>309</v>
      </c>
      <c r="Q54" s="18" t="n">
        <v>0</v>
      </c>
      <c r="R54" s="20" t="n">
        <v>0</v>
      </c>
      <c r="S54" s="18" t="n">
        <v>0.72829092</v>
      </c>
      <c r="T54" s="20" t="n">
        <v>0.12866708</v>
      </c>
      <c r="U54" s="18" t="n">
        <v>0.91567871</v>
      </c>
      <c r="V54" s="20" t="n">
        <v>0.14345895</v>
      </c>
    </row>
    <row r="55" spans="1:22">
      <c r="A55" s="15" t="s">
        <v>357</v>
      </c>
      <c r="B55" s="17" t="n">
        <v>5316</v>
      </c>
      <c r="C55" s="18">
        <f>(137.0/B55*100)</f>
        <v/>
      </c>
      <c r="D55" s="19" t="n">
        <v>5179</v>
      </c>
      <c r="E55" s="18" t="n">
        <v>1.17576621</v>
      </c>
      <c r="F55" s="20" t="n">
        <v>0.14364089</v>
      </c>
      <c r="G55" s="18" t="n">
        <v>2.75563623</v>
      </c>
      <c r="H55" s="20" t="n">
        <v>0.29895403</v>
      </c>
      <c r="I55" s="18" t="n">
        <v>49.70377233</v>
      </c>
      <c r="J55" s="20" t="n">
        <v>0.94791671</v>
      </c>
      <c r="K55" s="18" t="n">
        <v>44.78941165</v>
      </c>
      <c r="L55" s="20" t="n">
        <v>0.93490864</v>
      </c>
      <c r="M55" s="18" t="n">
        <v>0</v>
      </c>
      <c r="N55" s="20" t="n">
        <v>0</v>
      </c>
      <c r="O55" s="18" t="s">
        <v>309</v>
      </c>
      <c r="P55" s="20" t="s">
        <v>309</v>
      </c>
      <c r="Q55" s="18" t="n">
        <v>0</v>
      </c>
      <c r="R55" s="20" t="n">
        <v>0</v>
      </c>
      <c r="S55" s="18" t="n">
        <v>0.16963975</v>
      </c>
      <c r="T55" s="20" t="n">
        <v>0.0555949</v>
      </c>
      <c r="U55" s="18" t="n">
        <v>1.40577383</v>
      </c>
      <c r="V55" s="20" t="n">
        <v>0.15151954</v>
      </c>
    </row>
    <row r="56" spans="1:22">
      <c r="A56" s="15" t="s">
        <v>358</v>
      </c>
      <c r="B56" s="17" t="n">
        <v>5359</v>
      </c>
      <c r="C56" s="18">
        <f>(104.0/B56*100)</f>
        <v/>
      </c>
      <c r="D56" s="19" t="n">
        <v>5255</v>
      </c>
      <c r="E56" s="18" t="n">
        <v>1.87001979</v>
      </c>
      <c r="F56" s="20" t="n">
        <v>0.19802426</v>
      </c>
      <c r="G56" s="18" t="n">
        <v>11.00226944</v>
      </c>
      <c r="H56" s="20" t="n">
        <v>0.43693491</v>
      </c>
      <c r="I56" s="18" t="n">
        <v>68.15900979</v>
      </c>
      <c r="J56" s="20" t="n">
        <v>0.56550932</v>
      </c>
      <c r="K56" s="18" t="n">
        <v>18.56285946</v>
      </c>
      <c r="L56" s="20" t="n">
        <v>0.53946774</v>
      </c>
      <c r="M56" s="18" t="n">
        <v>0</v>
      </c>
      <c r="N56" s="20" t="n">
        <v>0</v>
      </c>
      <c r="O56" s="18" t="s">
        <v>309</v>
      </c>
      <c r="P56" s="20" t="s">
        <v>309</v>
      </c>
      <c r="Q56" s="18" t="n">
        <v>0</v>
      </c>
      <c r="R56" s="20" t="n">
        <v>0</v>
      </c>
      <c r="S56" s="18" t="n">
        <v>0.0208527</v>
      </c>
      <c r="T56" s="20" t="n">
        <v>0.02080653</v>
      </c>
      <c r="U56" s="18" t="n">
        <v>0.38498882</v>
      </c>
      <c r="V56" s="20" t="n">
        <v>0.06876598</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2.80806557</v>
      </c>
      <c r="F62" s="20" t="n">
        <v>0.26794</v>
      </c>
      <c r="G62" s="18" t="n">
        <v>9.05025079</v>
      </c>
      <c r="H62" s="20" t="n">
        <v>0.51891489</v>
      </c>
      <c r="I62" s="18" t="n">
        <v>66.67557139</v>
      </c>
      <c r="J62" s="20" t="n">
        <v>0.73357827</v>
      </c>
      <c r="K62" s="18" t="n">
        <v>20.80699598</v>
      </c>
      <c r="L62" s="20" t="n">
        <v>0.54700561</v>
      </c>
      <c r="M62" s="18" t="n">
        <v>0</v>
      </c>
      <c r="N62" s="20" t="n">
        <v>0</v>
      </c>
      <c r="O62" s="18" t="s">
        <v>309</v>
      </c>
      <c r="P62" s="20" t="s">
        <v>309</v>
      </c>
      <c r="Q62" s="18" t="n">
        <v>0</v>
      </c>
      <c r="R62" s="20" t="n">
        <v>0</v>
      </c>
      <c r="S62" s="18" t="n">
        <v>0.0695418</v>
      </c>
      <c r="T62" s="20" t="n">
        <v>0.0401511</v>
      </c>
      <c r="U62" s="18" t="n">
        <v>0.58957449</v>
      </c>
      <c r="V62" s="20" t="n">
        <v>0.10692133</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0.9721173400000001</v>
      </c>
      <c r="F64" s="20" t="n">
        <v>0.17806658</v>
      </c>
      <c r="G64" s="18" t="n">
        <v>1.49847489</v>
      </c>
      <c r="H64" s="20" t="n">
        <v>0.23152007</v>
      </c>
      <c r="I64" s="18" t="n">
        <v>31.68996616</v>
      </c>
      <c r="J64" s="20" t="n">
        <v>0.86571561</v>
      </c>
      <c r="K64" s="18" t="n">
        <v>64.25809907999999</v>
      </c>
      <c r="L64" s="20" t="n">
        <v>0.85029263</v>
      </c>
      <c r="M64" s="18" t="n">
        <v>0</v>
      </c>
      <c r="N64" s="20" t="n">
        <v>0</v>
      </c>
      <c r="O64" s="18" t="s">
        <v>309</v>
      </c>
      <c r="P64" s="20" t="s">
        <v>309</v>
      </c>
      <c r="Q64" s="18" t="n">
        <v>0</v>
      </c>
      <c r="R64" s="20" t="n">
        <v>0</v>
      </c>
      <c r="S64" s="18" t="n">
        <v>0</v>
      </c>
      <c r="T64" s="20" t="n">
        <v>0</v>
      </c>
      <c r="U64" s="18" t="n">
        <v>1.58134254</v>
      </c>
      <c r="V64" s="20" t="n">
        <v>0.23838943</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432</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0.10818241</v>
      </c>
      <c r="F9" s="20" t="n">
        <v>0.05850903</v>
      </c>
      <c r="G9" s="18" t="n">
        <v>0.85133126</v>
      </c>
      <c r="H9" s="20" t="n">
        <v>0.13399051</v>
      </c>
      <c r="I9" s="18" t="n">
        <v>29.73923909</v>
      </c>
      <c r="J9" s="20" t="n">
        <v>0.64181164</v>
      </c>
      <c r="K9" s="18" t="n">
        <v>68.42156294999999</v>
      </c>
      <c r="L9" s="20" t="n">
        <v>0.67908519</v>
      </c>
      <c r="M9" s="18" t="n">
        <v>0</v>
      </c>
      <c r="N9" s="20" t="n">
        <v>0</v>
      </c>
      <c r="O9" s="18" t="s">
        <v>309</v>
      </c>
      <c r="P9" s="20" t="s">
        <v>309</v>
      </c>
      <c r="Q9" s="18" t="n">
        <v>0</v>
      </c>
      <c r="R9" s="20" t="n">
        <v>0</v>
      </c>
      <c r="S9" s="18" t="n">
        <v>0.04420675</v>
      </c>
      <c r="T9" s="20" t="n">
        <v>0.02991231</v>
      </c>
      <c r="U9" s="18" t="n">
        <v>0.83547754</v>
      </c>
      <c r="V9" s="20" t="n">
        <v>0.11668856</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0.8892549199999999</v>
      </c>
      <c r="F11" s="20" t="n">
        <v>0.12568557</v>
      </c>
      <c r="G11" s="18" t="n">
        <v>0.5137308900000001</v>
      </c>
      <c r="H11" s="20" t="n">
        <v>0.09732296999999999</v>
      </c>
      <c r="I11" s="18" t="n">
        <v>20.40553752</v>
      </c>
      <c r="J11" s="20" t="n">
        <v>0.68352597</v>
      </c>
      <c r="K11" s="18" t="n">
        <v>74.02566985</v>
      </c>
      <c r="L11" s="20" t="n">
        <v>0.74656283</v>
      </c>
      <c r="M11" s="18" t="n">
        <v>0</v>
      </c>
      <c r="N11" s="20" t="n">
        <v>0</v>
      </c>
      <c r="O11" s="18" t="s">
        <v>309</v>
      </c>
      <c r="P11" s="20" t="s">
        <v>309</v>
      </c>
      <c r="Q11" s="18" t="n">
        <v>0</v>
      </c>
      <c r="R11" s="20" t="n">
        <v>0</v>
      </c>
      <c r="S11" s="18" t="n">
        <v>0.18074033</v>
      </c>
      <c r="T11" s="20" t="n">
        <v>0.0574832</v>
      </c>
      <c r="U11" s="18" t="n">
        <v>3.98506648</v>
      </c>
      <c r="V11" s="20" t="n">
        <v>0.33090669</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0.06506279</v>
      </c>
      <c r="F16" s="20" t="n">
        <v>0.03942505</v>
      </c>
      <c r="G16" s="18" t="n">
        <v>0.31184559</v>
      </c>
      <c r="H16" s="20" t="n">
        <v>0.07931058000000001</v>
      </c>
      <c r="I16" s="18" t="n">
        <v>15.98140452</v>
      </c>
      <c r="J16" s="20" t="n">
        <v>0.55285133</v>
      </c>
      <c r="K16" s="18" t="n">
        <v>83.21124896000001</v>
      </c>
      <c r="L16" s="20" t="n">
        <v>0.5672725199999999</v>
      </c>
      <c r="M16" s="18" t="n">
        <v>0</v>
      </c>
      <c r="N16" s="20" t="n">
        <v>0</v>
      </c>
      <c r="O16" s="18" t="s">
        <v>309</v>
      </c>
      <c r="P16" s="20" t="s">
        <v>309</v>
      </c>
      <c r="Q16" s="18" t="n">
        <v>0</v>
      </c>
      <c r="R16" s="20" t="n">
        <v>0</v>
      </c>
      <c r="S16" s="18" t="n">
        <v>0.05445839</v>
      </c>
      <c r="T16" s="20" t="n">
        <v>0.03153939</v>
      </c>
      <c r="U16" s="18" t="n">
        <v>0.37597974</v>
      </c>
      <c r="V16" s="20" t="n">
        <v>0.07091941</v>
      </c>
    </row>
    <row r="17" spans="1:22">
      <c r="A17" s="15" t="s">
        <v>319</v>
      </c>
      <c r="B17" s="17" t="n">
        <v>6504</v>
      </c>
      <c r="C17" s="18">
        <f>(3097.0/B17*100)</f>
        <v/>
      </c>
      <c r="D17" s="19" t="n">
        <v>3407</v>
      </c>
      <c r="E17" s="18" t="n">
        <v>0.64201147</v>
      </c>
      <c r="F17" s="20" t="n">
        <v>0.1659846</v>
      </c>
      <c r="G17" s="18" t="n">
        <v>4.22449777</v>
      </c>
      <c r="H17" s="20" t="n">
        <v>0.39912815</v>
      </c>
      <c r="I17" s="18" t="n">
        <v>27.76256631</v>
      </c>
      <c r="J17" s="20" t="n">
        <v>0.85644294</v>
      </c>
      <c r="K17" s="18" t="n">
        <v>66.55140603</v>
      </c>
      <c r="L17" s="20" t="n">
        <v>0.87825282</v>
      </c>
      <c r="M17" s="18" t="n">
        <v>0</v>
      </c>
      <c r="N17" s="20" t="n">
        <v>0</v>
      </c>
      <c r="O17" s="18" t="s">
        <v>309</v>
      </c>
      <c r="P17" s="20" t="s">
        <v>309</v>
      </c>
      <c r="Q17" s="18" t="n">
        <v>0</v>
      </c>
      <c r="R17" s="20" t="n">
        <v>0</v>
      </c>
      <c r="S17" s="18" t="n">
        <v>0.03817837</v>
      </c>
      <c r="T17" s="20" t="n">
        <v>0.04107079</v>
      </c>
      <c r="U17" s="18" t="n">
        <v>0.78134005</v>
      </c>
      <c r="V17" s="20" t="n">
        <v>0.13492197</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0.80150596</v>
      </c>
      <c r="F21" s="20" t="n">
        <v>0.14652991</v>
      </c>
      <c r="G21" s="18" t="n">
        <v>0.27869657</v>
      </c>
      <c r="H21" s="20" t="n">
        <v>0.09158563</v>
      </c>
      <c r="I21" s="18" t="n">
        <v>14.06848605</v>
      </c>
      <c r="J21" s="20" t="n">
        <v>0.6027243</v>
      </c>
      <c r="K21" s="18" t="n">
        <v>84.24638889000001</v>
      </c>
      <c r="L21" s="20" t="n">
        <v>0.65739989</v>
      </c>
      <c r="M21" s="18" t="n">
        <v>0</v>
      </c>
      <c r="N21" s="20" t="n">
        <v>0</v>
      </c>
      <c r="O21" s="18" t="s">
        <v>309</v>
      </c>
      <c r="P21" s="20" t="s">
        <v>309</v>
      </c>
      <c r="Q21" s="18" t="n">
        <v>0</v>
      </c>
      <c r="R21" s="20" t="n">
        <v>0</v>
      </c>
      <c r="S21" s="18" t="n">
        <v>0.03825845</v>
      </c>
      <c r="T21" s="20" t="n">
        <v>0.02713828</v>
      </c>
      <c r="U21" s="18" t="n">
        <v>0.56666408</v>
      </c>
      <c r="V21" s="20" t="n">
        <v>0.09626883</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0.59116825</v>
      </c>
      <c r="F23" s="20" t="n">
        <v>0.1254013</v>
      </c>
      <c r="G23" s="18" t="n">
        <v>3.62371402</v>
      </c>
      <c r="H23" s="20" t="n">
        <v>0.31037239</v>
      </c>
      <c r="I23" s="18" t="n">
        <v>40.18283454</v>
      </c>
      <c r="J23" s="20" t="n">
        <v>0.76781222</v>
      </c>
      <c r="K23" s="18" t="n">
        <v>52.62338649</v>
      </c>
      <c r="L23" s="20" t="n">
        <v>0.8232958500000001</v>
      </c>
      <c r="M23" s="18" t="n">
        <v>0</v>
      </c>
      <c r="N23" s="20" t="n">
        <v>0</v>
      </c>
      <c r="O23" s="18" t="s">
        <v>309</v>
      </c>
      <c r="P23" s="20" t="s">
        <v>309</v>
      </c>
      <c r="Q23" s="18" t="n">
        <v>0</v>
      </c>
      <c r="R23" s="20" t="n">
        <v>0</v>
      </c>
      <c r="S23" s="18" t="n">
        <v>0.00069755</v>
      </c>
      <c r="T23" s="20" t="n">
        <v>0.00049822</v>
      </c>
      <c r="U23" s="18" t="n">
        <v>2.97819915</v>
      </c>
      <c r="V23" s="20" t="n">
        <v>0.31771897</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0.403788</v>
      </c>
      <c r="F25" s="20" t="n">
        <v>0.09931846</v>
      </c>
      <c r="G25" s="18" t="n">
        <v>2.88523638</v>
      </c>
      <c r="H25" s="20" t="n">
        <v>0.23236299</v>
      </c>
      <c r="I25" s="18" t="n">
        <v>54.28237982</v>
      </c>
      <c r="J25" s="20" t="n">
        <v>0.8595937299999999</v>
      </c>
      <c r="K25" s="18" t="n">
        <v>41.55296573</v>
      </c>
      <c r="L25" s="20" t="n">
        <v>0.97361966</v>
      </c>
      <c r="M25" s="18" t="n">
        <v>0</v>
      </c>
      <c r="N25" s="20" t="n">
        <v>0</v>
      </c>
      <c r="O25" s="18" t="s">
        <v>309</v>
      </c>
      <c r="P25" s="20" t="s">
        <v>309</v>
      </c>
      <c r="Q25" s="18" t="n">
        <v>0</v>
      </c>
      <c r="R25" s="20" t="n">
        <v>0</v>
      </c>
      <c r="S25" s="18" t="n">
        <v>0</v>
      </c>
      <c r="T25" s="20" t="n">
        <v>0</v>
      </c>
      <c r="U25" s="18" t="n">
        <v>0.87563007</v>
      </c>
      <c r="V25" s="20" t="n">
        <v>0.13739662</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0.24544908</v>
      </c>
      <c r="F27" s="20" t="n">
        <v>0.08717791</v>
      </c>
      <c r="G27" s="18" t="n">
        <v>1.30797643</v>
      </c>
      <c r="H27" s="20" t="n">
        <v>0.19885405</v>
      </c>
      <c r="I27" s="18" t="n">
        <v>18.34033405</v>
      </c>
      <c r="J27" s="20" t="n">
        <v>0.67535793</v>
      </c>
      <c r="K27" s="18" t="n">
        <v>78.46889172</v>
      </c>
      <c r="L27" s="20" t="n">
        <v>0.70085122</v>
      </c>
      <c r="M27" s="18" t="n">
        <v>0</v>
      </c>
      <c r="N27" s="20" t="n">
        <v>0</v>
      </c>
      <c r="O27" s="18" t="s">
        <v>309</v>
      </c>
      <c r="P27" s="20" t="s">
        <v>309</v>
      </c>
      <c r="Q27" s="18" t="n">
        <v>0</v>
      </c>
      <c r="R27" s="20" t="n">
        <v>0</v>
      </c>
      <c r="S27" s="18" t="n">
        <v>0.03091637</v>
      </c>
      <c r="T27" s="20" t="n">
        <v>0.03117721</v>
      </c>
      <c r="U27" s="18" t="n">
        <v>1.60643234</v>
      </c>
      <c r="V27" s="20" t="n">
        <v>0.2260647</v>
      </c>
    </row>
    <row r="28" spans="1:22">
      <c r="A28" s="15" t="s">
        <v>330</v>
      </c>
      <c r="B28" s="17" t="n">
        <v>7568</v>
      </c>
      <c r="C28" s="18">
        <f>(490.0/B28*100)</f>
        <v/>
      </c>
      <c r="D28" s="19" t="n">
        <v>7078</v>
      </c>
      <c r="E28" s="18" t="n">
        <v>1.98351151</v>
      </c>
      <c r="F28" s="20" t="n">
        <v>0.19006484</v>
      </c>
      <c r="G28" s="18" t="n">
        <v>1.52161381</v>
      </c>
      <c r="H28" s="20" t="n">
        <v>0.18492677</v>
      </c>
      <c r="I28" s="18" t="n">
        <v>23.82939244</v>
      </c>
      <c r="J28" s="20" t="n">
        <v>0.61153993</v>
      </c>
      <c r="K28" s="18" t="n">
        <v>71.93063773999999</v>
      </c>
      <c r="L28" s="20" t="n">
        <v>0.72818346</v>
      </c>
      <c r="M28" s="18" t="n">
        <v>0</v>
      </c>
      <c r="N28" s="20" t="n">
        <v>0</v>
      </c>
      <c r="O28" s="18" t="s">
        <v>309</v>
      </c>
      <c r="P28" s="20" t="s">
        <v>309</v>
      </c>
      <c r="Q28" s="18" t="n">
        <v>0</v>
      </c>
      <c r="R28" s="20" t="n">
        <v>0</v>
      </c>
      <c r="S28" s="18" t="n">
        <v>0.12219917</v>
      </c>
      <c r="T28" s="20" t="n">
        <v>0.04607612</v>
      </c>
      <c r="U28" s="18" t="n">
        <v>0.61264532</v>
      </c>
      <c r="V28" s="20" t="n">
        <v>0.10483936</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0.42152151</v>
      </c>
      <c r="F33" s="20" t="n">
        <v>0.10182097</v>
      </c>
      <c r="G33" s="18" t="n">
        <v>1.96624944</v>
      </c>
      <c r="H33" s="20" t="n">
        <v>0.18176635</v>
      </c>
      <c r="I33" s="18" t="n">
        <v>27.25405634</v>
      </c>
      <c r="J33" s="20" t="n">
        <v>0.5930148200000001</v>
      </c>
      <c r="K33" s="18" t="n">
        <v>70.02870839000001</v>
      </c>
      <c r="L33" s="20" t="n">
        <v>0.66006575</v>
      </c>
      <c r="M33" s="18" t="n">
        <v>0</v>
      </c>
      <c r="N33" s="20" t="n">
        <v>0</v>
      </c>
      <c r="O33" s="18" t="s">
        <v>309</v>
      </c>
      <c r="P33" s="20" t="s">
        <v>309</v>
      </c>
      <c r="Q33" s="18" t="n">
        <v>0</v>
      </c>
      <c r="R33" s="20" t="n">
        <v>0</v>
      </c>
      <c r="S33" s="18" t="n">
        <v>0.00133563</v>
      </c>
      <c r="T33" s="20" t="n">
        <v>0.00133318</v>
      </c>
      <c r="U33" s="18" t="n">
        <v>0.32812869</v>
      </c>
      <c r="V33" s="20" t="n">
        <v>0.08898005</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0.99081366</v>
      </c>
      <c r="F36" s="20" t="n">
        <v>0.16958813</v>
      </c>
      <c r="G36" s="18" t="n">
        <v>1.80482982</v>
      </c>
      <c r="H36" s="20" t="n">
        <v>0.22971594</v>
      </c>
      <c r="I36" s="18" t="n">
        <v>23.85833358</v>
      </c>
      <c r="J36" s="20" t="n">
        <v>0.73308305</v>
      </c>
      <c r="K36" s="18" t="n">
        <v>72.24468107</v>
      </c>
      <c r="L36" s="20" t="n">
        <v>0.80579647</v>
      </c>
      <c r="M36" s="18" t="n">
        <v>0</v>
      </c>
      <c r="N36" s="20" t="n">
        <v>0</v>
      </c>
      <c r="O36" s="18" t="s">
        <v>309</v>
      </c>
      <c r="P36" s="20" t="s">
        <v>309</v>
      </c>
      <c r="Q36" s="18" t="n">
        <v>0</v>
      </c>
      <c r="R36" s="20" t="n">
        <v>0</v>
      </c>
      <c r="S36" s="18" t="n">
        <v>0</v>
      </c>
      <c r="T36" s="20" t="n">
        <v>0</v>
      </c>
      <c r="U36" s="18" t="n">
        <v>1.10134186</v>
      </c>
      <c r="V36" s="20" t="n">
        <v>0.1689077</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0.07619497</v>
      </c>
      <c r="F40" s="20" t="n">
        <v>0.01634442</v>
      </c>
      <c r="G40" s="18" t="n">
        <v>0</v>
      </c>
      <c r="H40" s="20" t="n">
        <v>0</v>
      </c>
      <c r="I40" s="18" t="n">
        <v>0.45308441</v>
      </c>
      <c r="J40" s="20" t="n">
        <v>0.03284211</v>
      </c>
      <c r="K40" s="18" t="n">
        <v>3.32920534</v>
      </c>
      <c r="L40" s="20" t="n">
        <v>0.12015256</v>
      </c>
      <c r="M40" s="18" t="n">
        <v>0</v>
      </c>
      <c r="N40" s="20" t="n">
        <v>0</v>
      </c>
      <c r="O40" s="18" t="s">
        <v>309</v>
      </c>
      <c r="P40" s="20" t="s">
        <v>309</v>
      </c>
      <c r="Q40" s="18" t="n">
        <v>96.12960207</v>
      </c>
      <c r="R40" s="20" t="n">
        <v>0.13318888</v>
      </c>
      <c r="S40" s="18" t="n">
        <v>0</v>
      </c>
      <c r="T40" s="20" t="n">
        <v>0</v>
      </c>
      <c r="U40" s="18" t="n">
        <v>0.01191321</v>
      </c>
      <c r="V40" s="20" t="n">
        <v>0.00406591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0.10357775</v>
      </c>
      <c r="F52" s="20" t="n">
        <v>0.02985274</v>
      </c>
      <c r="G52" s="18" t="n">
        <v>0.54436575</v>
      </c>
      <c r="H52" s="20" t="n">
        <v>0.09520269000000001</v>
      </c>
      <c r="I52" s="18" t="n">
        <v>19.77907324</v>
      </c>
      <c r="J52" s="20" t="n">
        <v>0.59082879</v>
      </c>
      <c r="K52" s="18" t="n">
        <v>79.18271430999999</v>
      </c>
      <c r="L52" s="20" t="n">
        <v>0.61322562</v>
      </c>
      <c r="M52" s="18" t="n">
        <v>0</v>
      </c>
      <c r="N52" s="20" t="n">
        <v>0</v>
      </c>
      <c r="O52" s="18" t="s">
        <v>309</v>
      </c>
      <c r="P52" s="20" t="s">
        <v>309</v>
      </c>
      <c r="Q52" s="18" t="n">
        <v>0</v>
      </c>
      <c r="R52" s="20" t="n">
        <v>0</v>
      </c>
      <c r="S52" s="18" t="n">
        <v>0.03145347</v>
      </c>
      <c r="T52" s="20" t="n">
        <v>0.02249827</v>
      </c>
      <c r="U52" s="18" t="n">
        <v>0.35881548</v>
      </c>
      <c r="V52" s="20" t="n">
        <v>0.09900539999999999</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2.82624322</v>
      </c>
      <c r="F54" s="20" t="n">
        <v>0.34029234</v>
      </c>
      <c r="G54" s="18" t="n">
        <v>0.8105591599999999</v>
      </c>
      <c r="H54" s="20" t="n">
        <v>0.16279226</v>
      </c>
      <c r="I54" s="18" t="n">
        <v>19.82354319</v>
      </c>
      <c r="J54" s="20" t="n">
        <v>0.90988093</v>
      </c>
      <c r="K54" s="18" t="n">
        <v>74.82722884</v>
      </c>
      <c r="L54" s="20" t="n">
        <v>0.93445972</v>
      </c>
      <c r="M54" s="18" t="n">
        <v>0</v>
      </c>
      <c r="N54" s="20" t="n">
        <v>0</v>
      </c>
      <c r="O54" s="18" t="s">
        <v>309</v>
      </c>
      <c r="P54" s="20" t="s">
        <v>309</v>
      </c>
      <c r="Q54" s="18" t="n">
        <v>0</v>
      </c>
      <c r="R54" s="20" t="n">
        <v>0</v>
      </c>
      <c r="S54" s="18" t="n">
        <v>0.39488766</v>
      </c>
      <c r="T54" s="20" t="n">
        <v>0.09747862</v>
      </c>
      <c r="U54" s="18" t="n">
        <v>1.31753793</v>
      </c>
      <c r="V54" s="20" t="n">
        <v>0.17979391</v>
      </c>
    </row>
    <row r="55" spans="1:22">
      <c r="A55" s="15" t="s">
        <v>357</v>
      </c>
      <c r="B55" s="17" t="n">
        <v>5316</v>
      </c>
      <c r="C55" s="18">
        <f>(137.0/B55*100)</f>
        <v/>
      </c>
      <c r="D55" s="19" t="n">
        <v>5179</v>
      </c>
      <c r="E55" s="18" t="n">
        <v>0.78574023</v>
      </c>
      <c r="F55" s="20" t="n">
        <v>0.12878838</v>
      </c>
      <c r="G55" s="18" t="n">
        <v>2.68325459</v>
      </c>
      <c r="H55" s="20" t="n">
        <v>0.2515672</v>
      </c>
      <c r="I55" s="18" t="n">
        <v>38.04898882</v>
      </c>
      <c r="J55" s="20" t="n">
        <v>0.74855857</v>
      </c>
      <c r="K55" s="18" t="n">
        <v>56.82598554</v>
      </c>
      <c r="L55" s="20" t="n">
        <v>0.83293567</v>
      </c>
      <c r="M55" s="18" t="n">
        <v>0</v>
      </c>
      <c r="N55" s="20" t="n">
        <v>0</v>
      </c>
      <c r="O55" s="18" t="s">
        <v>309</v>
      </c>
      <c r="P55" s="20" t="s">
        <v>309</v>
      </c>
      <c r="Q55" s="18" t="n">
        <v>0</v>
      </c>
      <c r="R55" s="20" t="n">
        <v>0</v>
      </c>
      <c r="S55" s="18" t="n">
        <v>0.1635148</v>
      </c>
      <c r="T55" s="20" t="n">
        <v>0.06315311</v>
      </c>
      <c r="U55" s="18" t="n">
        <v>1.49251603</v>
      </c>
      <c r="V55" s="20" t="n">
        <v>0.16691542</v>
      </c>
    </row>
    <row r="56" spans="1:22">
      <c r="A56" s="15" t="s">
        <v>358</v>
      </c>
      <c r="B56" s="17" t="n">
        <v>5359</v>
      </c>
      <c r="C56" s="18">
        <f>(104.0/B56*100)</f>
        <v/>
      </c>
      <c r="D56" s="19" t="n">
        <v>5255</v>
      </c>
      <c r="E56" s="18" t="n">
        <v>0.43873809</v>
      </c>
      <c r="F56" s="20" t="n">
        <v>0.0925222</v>
      </c>
      <c r="G56" s="18" t="n">
        <v>1.81076867</v>
      </c>
      <c r="H56" s="20" t="n">
        <v>0.15992077</v>
      </c>
      <c r="I56" s="18" t="n">
        <v>46.95848943</v>
      </c>
      <c r="J56" s="20" t="n">
        <v>0.6799168799999999</v>
      </c>
      <c r="K56" s="18" t="n">
        <v>50.37689806</v>
      </c>
      <c r="L56" s="20" t="n">
        <v>0.6806698</v>
      </c>
      <c r="M56" s="18" t="n">
        <v>0</v>
      </c>
      <c r="N56" s="20" t="n">
        <v>0</v>
      </c>
      <c r="O56" s="18" t="s">
        <v>309</v>
      </c>
      <c r="P56" s="20" t="s">
        <v>309</v>
      </c>
      <c r="Q56" s="18" t="n">
        <v>0</v>
      </c>
      <c r="R56" s="20" t="n">
        <v>0</v>
      </c>
      <c r="S56" s="18" t="n">
        <v>0.04978703</v>
      </c>
      <c r="T56" s="20" t="n">
        <v>0.03151457</v>
      </c>
      <c r="U56" s="18" t="n">
        <v>0.36531872</v>
      </c>
      <c r="V56" s="20" t="n">
        <v>0.07166841</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1.08034012</v>
      </c>
      <c r="F62" s="20" t="n">
        <v>0.14325021</v>
      </c>
      <c r="G62" s="18" t="n">
        <v>2.13684909</v>
      </c>
      <c r="H62" s="20" t="n">
        <v>0.23945209</v>
      </c>
      <c r="I62" s="18" t="n">
        <v>46.87191175</v>
      </c>
      <c r="J62" s="20" t="n">
        <v>0.69401569</v>
      </c>
      <c r="K62" s="18" t="n">
        <v>49.30238954</v>
      </c>
      <c r="L62" s="20" t="n">
        <v>0.70709118</v>
      </c>
      <c r="M62" s="18" t="n">
        <v>0</v>
      </c>
      <c r="N62" s="20" t="n">
        <v>0</v>
      </c>
      <c r="O62" s="18" t="s">
        <v>309</v>
      </c>
      <c r="P62" s="20" t="s">
        <v>309</v>
      </c>
      <c r="Q62" s="18" t="n">
        <v>0</v>
      </c>
      <c r="R62" s="20" t="n">
        <v>0</v>
      </c>
      <c r="S62" s="18" t="n">
        <v>0.06782259</v>
      </c>
      <c r="T62" s="20" t="n">
        <v>0.03915118</v>
      </c>
      <c r="U62" s="18" t="n">
        <v>0.54068692</v>
      </c>
      <c r="V62" s="20" t="n">
        <v>0.11567747</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0.465709</v>
      </c>
      <c r="F64" s="20" t="n">
        <v>0.12155118</v>
      </c>
      <c r="G64" s="18" t="n">
        <v>0.89799754</v>
      </c>
      <c r="H64" s="20" t="n">
        <v>0.16421326</v>
      </c>
      <c r="I64" s="18" t="n">
        <v>19.52354259</v>
      </c>
      <c r="J64" s="20" t="n">
        <v>0.75392277</v>
      </c>
      <c r="K64" s="18" t="n">
        <v>77.55916503</v>
      </c>
      <c r="L64" s="20" t="n">
        <v>0.79248577</v>
      </c>
      <c r="M64" s="18" t="n">
        <v>0</v>
      </c>
      <c r="N64" s="20" t="n">
        <v>0</v>
      </c>
      <c r="O64" s="18" t="s">
        <v>309</v>
      </c>
      <c r="P64" s="20" t="s">
        <v>309</v>
      </c>
      <c r="Q64" s="18" t="n">
        <v>0</v>
      </c>
      <c r="R64" s="20" t="n">
        <v>0</v>
      </c>
      <c r="S64" s="18" t="n">
        <v>0</v>
      </c>
      <c r="T64" s="20" t="n">
        <v>0</v>
      </c>
      <c r="U64" s="18" t="n">
        <v>1.55358584</v>
      </c>
      <c r="V64" s="20" t="n">
        <v>0.23757664</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433</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0.16484026</v>
      </c>
      <c r="F9" s="20" t="n">
        <v>0.0695566</v>
      </c>
      <c r="G9" s="18" t="n">
        <v>0.52894548</v>
      </c>
      <c r="H9" s="20" t="n">
        <v>0.11017028</v>
      </c>
      <c r="I9" s="18" t="n">
        <v>24.78277504</v>
      </c>
      <c r="J9" s="20" t="n">
        <v>0.63458477</v>
      </c>
      <c r="K9" s="18" t="n">
        <v>73.63996818</v>
      </c>
      <c r="L9" s="20" t="n">
        <v>0.65703721</v>
      </c>
      <c r="M9" s="18" t="n">
        <v>0</v>
      </c>
      <c r="N9" s="20" t="n">
        <v>0</v>
      </c>
      <c r="O9" s="18" t="s">
        <v>309</v>
      </c>
      <c r="P9" s="20" t="s">
        <v>309</v>
      </c>
      <c r="Q9" s="18" t="n">
        <v>0</v>
      </c>
      <c r="R9" s="20" t="n">
        <v>0</v>
      </c>
      <c r="S9" s="18" t="n">
        <v>0.04726261</v>
      </c>
      <c r="T9" s="20" t="n">
        <v>0.03728342</v>
      </c>
      <c r="U9" s="18" t="n">
        <v>0.83620843</v>
      </c>
      <c r="V9" s="20" t="n">
        <v>0.11617063</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0.96462426</v>
      </c>
      <c r="F11" s="20" t="n">
        <v>0.14841012</v>
      </c>
      <c r="G11" s="18" t="n">
        <v>0.72544207</v>
      </c>
      <c r="H11" s="20" t="n">
        <v>0.10315096</v>
      </c>
      <c r="I11" s="18" t="n">
        <v>18.34979562</v>
      </c>
      <c r="J11" s="20" t="n">
        <v>0.60475013</v>
      </c>
      <c r="K11" s="18" t="n">
        <v>75.79617788</v>
      </c>
      <c r="L11" s="20" t="n">
        <v>0.70426783</v>
      </c>
      <c r="M11" s="18" t="n">
        <v>0</v>
      </c>
      <c r="N11" s="20" t="n">
        <v>0</v>
      </c>
      <c r="O11" s="18" t="s">
        <v>309</v>
      </c>
      <c r="P11" s="20" t="s">
        <v>309</v>
      </c>
      <c r="Q11" s="18" t="n">
        <v>0</v>
      </c>
      <c r="R11" s="20" t="n">
        <v>0</v>
      </c>
      <c r="S11" s="18" t="n">
        <v>0.09226358</v>
      </c>
      <c r="T11" s="20" t="n">
        <v>0.04103631</v>
      </c>
      <c r="U11" s="18" t="n">
        <v>4.07169659</v>
      </c>
      <c r="V11" s="20" t="n">
        <v>0.33461683</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0.2282365</v>
      </c>
      <c r="F16" s="20" t="n">
        <v>0.0724625</v>
      </c>
      <c r="G16" s="18" t="n">
        <v>1.03188922</v>
      </c>
      <c r="H16" s="20" t="n">
        <v>0.15699607</v>
      </c>
      <c r="I16" s="18" t="n">
        <v>25.03363975</v>
      </c>
      <c r="J16" s="20" t="n">
        <v>0.6970483200000001</v>
      </c>
      <c r="K16" s="18" t="n">
        <v>73.16756506</v>
      </c>
      <c r="L16" s="20" t="n">
        <v>0.72137756</v>
      </c>
      <c r="M16" s="18" t="n">
        <v>0</v>
      </c>
      <c r="N16" s="20" t="n">
        <v>0</v>
      </c>
      <c r="O16" s="18" t="s">
        <v>309</v>
      </c>
      <c r="P16" s="20" t="s">
        <v>309</v>
      </c>
      <c r="Q16" s="18" t="n">
        <v>0</v>
      </c>
      <c r="R16" s="20" t="n">
        <v>0</v>
      </c>
      <c r="S16" s="18" t="n">
        <v>0.12504422</v>
      </c>
      <c r="T16" s="20" t="n">
        <v>0.05079695</v>
      </c>
      <c r="U16" s="18" t="n">
        <v>0.41362525</v>
      </c>
      <c r="V16" s="20" t="n">
        <v>0.07804894</v>
      </c>
    </row>
    <row r="17" spans="1:22">
      <c r="A17" s="15" t="s">
        <v>319</v>
      </c>
      <c r="B17" s="17" t="n">
        <v>6504</v>
      </c>
      <c r="C17" s="18">
        <f>(3097.0/B17*100)</f>
        <v/>
      </c>
      <c r="D17" s="19" t="n">
        <v>3407</v>
      </c>
      <c r="E17" s="18" t="n">
        <v>0.50620657</v>
      </c>
      <c r="F17" s="20" t="n">
        <v>0.0980881</v>
      </c>
      <c r="G17" s="18" t="n">
        <v>1.63969733</v>
      </c>
      <c r="H17" s="20" t="n">
        <v>0.22249589</v>
      </c>
      <c r="I17" s="18" t="n">
        <v>17.26389079</v>
      </c>
      <c r="J17" s="20" t="n">
        <v>0.75601391</v>
      </c>
      <c r="K17" s="18" t="n">
        <v>79.8669238</v>
      </c>
      <c r="L17" s="20" t="n">
        <v>0.7890149</v>
      </c>
      <c r="M17" s="18" t="n">
        <v>0</v>
      </c>
      <c r="N17" s="20" t="n">
        <v>0</v>
      </c>
      <c r="O17" s="18" t="s">
        <v>309</v>
      </c>
      <c r="P17" s="20" t="s">
        <v>309</v>
      </c>
      <c r="Q17" s="18" t="n">
        <v>0</v>
      </c>
      <c r="R17" s="20" t="n">
        <v>0</v>
      </c>
      <c r="S17" s="18" t="n">
        <v>0.02733243</v>
      </c>
      <c r="T17" s="20" t="n">
        <v>0.02836887</v>
      </c>
      <c r="U17" s="18" t="n">
        <v>0.69594908</v>
      </c>
      <c r="V17" s="20" t="n">
        <v>0.14086039</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0.82311232</v>
      </c>
      <c r="F21" s="20" t="n">
        <v>0.15317384</v>
      </c>
      <c r="G21" s="18" t="n">
        <v>0.37680109</v>
      </c>
      <c r="H21" s="20" t="n">
        <v>0.09010427</v>
      </c>
      <c r="I21" s="18" t="n">
        <v>11.75319209</v>
      </c>
      <c r="J21" s="20" t="n">
        <v>0.54316875</v>
      </c>
      <c r="K21" s="18" t="n">
        <v>86.41272291</v>
      </c>
      <c r="L21" s="20" t="n">
        <v>0.60791461</v>
      </c>
      <c r="M21" s="18" t="n">
        <v>0</v>
      </c>
      <c r="N21" s="20" t="n">
        <v>0</v>
      </c>
      <c r="O21" s="18" t="s">
        <v>309</v>
      </c>
      <c r="P21" s="20" t="s">
        <v>309</v>
      </c>
      <c r="Q21" s="18" t="n">
        <v>0</v>
      </c>
      <c r="R21" s="20" t="n">
        <v>0</v>
      </c>
      <c r="S21" s="18" t="n">
        <v>0.03825845</v>
      </c>
      <c r="T21" s="20" t="n">
        <v>0.02713828</v>
      </c>
      <c r="U21" s="18" t="n">
        <v>0.59591314</v>
      </c>
      <c r="V21" s="20" t="n">
        <v>0.10213852</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0.62551608</v>
      </c>
      <c r="F23" s="20" t="n">
        <v>0.11278094</v>
      </c>
      <c r="G23" s="18" t="n">
        <v>1.97078465</v>
      </c>
      <c r="H23" s="20" t="n">
        <v>0.18148693</v>
      </c>
      <c r="I23" s="18" t="n">
        <v>39.50686019</v>
      </c>
      <c r="J23" s="20" t="n">
        <v>0.73341325</v>
      </c>
      <c r="K23" s="18" t="n">
        <v>55.02229649</v>
      </c>
      <c r="L23" s="20" t="n">
        <v>0.82290121</v>
      </c>
      <c r="M23" s="18" t="n">
        <v>0</v>
      </c>
      <c r="N23" s="20" t="n">
        <v>0</v>
      </c>
      <c r="O23" s="18" t="s">
        <v>309</v>
      </c>
      <c r="P23" s="20" t="s">
        <v>309</v>
      </c>
      <c r="Q23" s="18" t="n">
        <v>0</v>
      </c>
      <c r="R23" s="20" t="n">
        <v>0</v>
      </c>
      <c r="S23" s="18" t="n">
        <v>0.00105182</v>
      </c>
      <c r="T23" s="20" t="n">
        <v>0.00063393</v>
      </c>
      <c r="U23" s="18" t="n">
        <v>2.87349077</v>
      </c>
      <c r="V23" s="20" t="n">
        <v>0.28607271</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0.32627751</v>
      </c>
      <c r="F25" s="20" t="n">
        <v>0.08404202</v>
      </c>
      <c r="G25" s="18" t="n">
        <v>2.51743151</v>
      </c>
      <c r="H25" s="20" t="n">
        <v>0.1947615</v>
      </c>
      <c r="I25" s="18" t="n">
        <v>52.47290216</v>
      </c>
      <c r="J25" s="20" t="n">
        <v>0.87566017</v>
      </c>
      <c r="K25" s="18" t="n">
        <v>43.81429852</v>
      </c>
      <c r="L25" s="20" t="n">
        <v>0.88895424</v>
      </c>
      <c r="M25" s="18" t="n">
        <v>0</v>
      </c>
      <c r="N25" s="20" t="n">
        <v>0</v>
      </c>
      <c r="O25" s="18" t="s">
        <v>309</v>
      </c>
      <c r="P25" s="20" t="s">
        <v>309</v>
      </c>
      <c r="Q25" s="18" t="n">
        <v>0</v>
      </c>
      <c r="R25" s="20" t="n">
        <v>0</v>
      </c>
      <c r="S25" s="18" t="n">
        <v>0.01357371</v>
      </c>
      <c r="T25" s="20" t="n">
        <v>0.01359056</v>
      </c>
      <c r="U25" s="18" t="n">
        <v>0.85551659</v>
      </c>
      <c r="V25" s="20" t="n">
        <v>0.14236392</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0.51411146</v>
      </c>
      <c r="F27" s="20" t="n">
        <v>0.11689388</v>
      </c>
      <c r="G27" s="18" t="n">
        <v>1.71094741</v>
      </c>
      <c r="H27" s="20" t="n">
        <v>0.21356292</v>
      </c>
      <c r="I27" s="18" t="n">
        <v>19.3171388</v>
      </c>
      <c r="J27" s="20" t="n">
        <v>0.65482714</v>
      </c>
      <c r="K27" s="18" t="n">
        <v>76.76353666999999</v>
      </c>
      <c r="L27" s="20" t="n">
        <v>0.64124236</v>
      </c>
      <c r="M27" s="18" t="n">
        <v>0</v>
      </c>
      <c r="N27" s="20" t="n">
        <v>0</v>
      </c>
      <c r="O27" s="18" t="s">
        <v>309</v>
      </c>
      <c r="P27" s="20" t="s">
        <v>309</v>
      </c>
      <c r="Q27" s="18" t="n">
        <v>0</v>
      </c>
      <c r="R27" s="20" t="n">
        <v>0</v>
      </c>
      <c r="S27" s="18" t="n">
        <v>0.06116609</v>
      </c>
      <c r="T27" s="20" t="n">
        <v>0.04343873</v>
      </c>
      <c r="U27" s="18" t="n">
        <v>1.63309957</v>
      </c>
      <c r="V27" s="20" t="n">
        <v>0.21832224</v>
      </c>
    </row>
    <row r="28" spans="1:22">
      <c r="A28" s="15" t="s">
        <v>330</v>
      </c>
      <c r="B28" s="17" t="n">
        <v>7568</v>
      </c>
      <c r="C28" s="18">
        <f>(490.0/B28*100)</f>
        <v/>
      </c>
      <c r="D28" s="19" t="n">
        <v>7078</v>
      </c>
      <c r="E28" s="18" t="n">
        <v>2.24376661</v>
      </c>
      <c r="F28" s="20" t="n">
        <v>0.17575175</v>
      </c>
      <c r="G28" s="18" t="n">
        <v>1.90914239</v>
      </c>
      <c r="H28" s="20" t="n">
        <v>0.20761621</v>
      </c>
      <c r="I28" s="18" t="n">
        <v>24.53802265</v>
      </c>
      <c r="J28" s="20" t="n">
        <v>0.6859633000000001</v>
      </c>
      <c r="K28" s="18" t="n">
        <v>70.2449001</v>
      </c>
      <c r="L28" s="20" t="n">
        <v>0.6917263299999999</v>
      </c>
      <c r="M28" s="18" t="n">
        <v>0</v>
      </c>
      <c r="N28" s="20" t="n">
        <v>0</v>
      </c>
      <c r="O28" s="18" t="s">
        <v>309</v>
      </c>
      <c r="P28" s="20" t="s">
        <v>309</v>
      </c>
      <c r="Q28" s="18" t="n">
        <v>0</v>
      </c>
      <c r="R28" s="20" t="n">
        <v>0</v>
      </c>
      <c r="S28" s="18" t="n">
        <v>0.07982639</v>
      </c>
      <c r="T28" s="20" t="n">
        <v>0.03841209</v>
      </c>
      <c r="U28" s="18" t="n">
        <v>0.98434185</v>
      </c>
      <c r="V28" s="20" t="n">
        <v>0.13343557</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0.19957868</v>
      </c>
      <c r="F33" s="20" t="n">
        <v>0.07460153999999999</v>
      </c>
      <c r="G33" s="18" t="n">
        <v>0.75957719</v>
      </c>
      <c r="H33" s="20" t="n">
        <v>0.12887769</v>
      </c>
      <c r="I33" s="18" t="n">
        <v>21.41403117</v>
      </c>
      <c r="J33" s="20" t="n">
        <v>0.67373348</v>
      </c>
      <c r="K33" s="18" t="n">
        <v>77.31872769</v>
      </c>
      <c r="L33" s="20" t="n">
        <v>0.66955476</v>
      </c>
      <c r="M33" s="18" t="n">
        <v>0</v>
      </c>
      <c r="N33" s="20" t="n">
        <v>0</v>
      </c>
      <c r="O33" s="18" t="s">
        <v>309</v>
      </c>
      <c r="P33" s="20" t="s">
        <v>309</v>
      </c>
      <c r="Q33" s="18" t="n">
        <v>0</v>
      </c>
      <c r="R33" s="20" t="n">
        <v>0</v>
      </c>
      <c r="S33" s="18" t="n">
        <v>0.01978907</v>
      </c>
      <c r="T33" s="20" t="n">
        <v>0.0165282</v>
      </c>
      <c r="U33" s="18" t="n">
        <v>0.28829621</v>
      </c>
      <c r="V33" s="20" t="n">
        <v>0.07816781</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1.09244732</v>
      </c>
      <c r="F36" s="20" t="n">
        <v>0.17826159</v>
      </c>
      <c r="G36" s="18" t="n">
        <v>1.43112055</v>
      </c>
      <c r="H36" s="20" t="n">
        <v>0.19846632</v>
      </c>
      <c r="I36" s="18" t="n">
        <v>23.59923924</v>
      </c>
      <c r="J36" s="20" t="n">
        <v>0.6807028899999999</v>
      </c>
      <c r="K36" s="18" t="n">
        <v>72.5495129</v>
      </c>
      <c r="L36" s="20" t="n">
        <v>0.78307475</v>
      </c>
      <c r="M36" s="18" t="n">
        <v>0</v>
      </c>
      <c r="N36" s="20" t="n">
        <v>0</v>
      </c>
      <c r="O36" s="18" t="s">
        <v>309</v>
      </c>
      <c r="P36" s="20" t="s">
        <v>309</v>
      </c>
      <c r="Q36" s="18" t="n">
        <v>0</v>
      </c>
      <c r="R36" s="20" t="n">
        <v>0</v>
      </c>
      <c r="S36" s="18" t="n">
        <v>0</v>
      </c>
      <c r="T36" s="20" t="n">
        <v>0</v>
      </c>
      <c r="U36" s="18" t="n">
        <v>1.32767999</v>
      </c>
      <c r="V36" s="20" t="n">
        <v>0.18770861</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0.07619497</v>
      </c>
      <c r="F40" s="20" t="n">
        <v>0.01634442</v>
      </c>
      <c r="G40" s="18" t="n">
        <v>0.00204917</v>
      </c>
      <c r="H40" s="20" t="n">
        <v>0.00205199</v>
      </c>
      <c r="I40" s="18" t="n">
        <v>0.42132153</v>
      </c>
      <c r="J40" s="20" t="n">
        <v>0.0339466</v>
      </c>
      <c r="K40" s="18" t="n">
        <v>3.356662</v>
      </c>
      <c r="L40" s="20" t="n">
        <v>0.11730588</v>
      </c>
      <c r="M40" s="18" t="n">
        <v>0</v>
      </c>
      <c r="N40" s="20" t="n">
        <v>0</v>
      </c>
      <c r="O40" s="18" t="s">
        <v>309</v>
      </c>
      <c r="P40" s="20" t="s">
        <v>309</v>
      </c>
      <c r="Q40" s="18" t="n">
        <v>96.13185913</v>
      </c>
      <c r="R40" s="20" t="n">
        <v>0.13311061</v>
      </c>
      <c r="S40" s="18" t="n">
        <v>0</v>
      </c>
      <c r="T40" s="20" t="n">
        <v>0</v>
      </c>
      <c r="U40" s="18" t="n">
        <v>0.01191321</v>
      </c>
      <c r="V40" s="20" t="n">
        <v>0.00406591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0.06979477000000001</v>
      </c>
      <c r="F52" s="20" t="n">
        <v>0.03622374</v>
      </c>
      <c r="G52" s="18" t="n">
        <v>0.45598541</v>
      </c>
      <c r="H52" s="20" t="n">
        <v>0.10585252</v>
      </c>
      <c r="I52" s="18" t="n">
        <v>19.28118111</v>
      </c>
      <c r="J52" s="20" t="n">
        <v>0.5060706</v>
      </c>
      <c r="K52" s="18" t="n">
        <v>79.80800911999999</v>
      </c>
      <c r="L52" s="20" t="n">
        <v>0.51327332</v>
      </c>
      <c r="M52" s="18" t="n">
        <v>0</v>
      </c>
      <c r="N52" s="20" t="n">
        <v>0</v>
      </c>
      <c r="O52" s="18" t="s">
        <v>309</v>
      </c>
      <c r="P52" s="20" t="s">
        <v>309</v>
      </c>
      <c r="Q52" s="18" t="n">
        <v>0</v>
      </c>
      <c r="R52" s="20" t="n">
        <v>0</v>
      </c>
      <c r="S52" s="18" t="n">
        <v>0.03335794</v>
      </c>
      <c r="T52" s="20" t="n">
        <v>0.02359807</v>
      </c>
      <c r="U52" s="18" t="n">
        <v>0.35167164</v>
      </c>
      <c r="V52" s="20" t="n">
        <v>0.09702928</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4.97817889</v>
      </c>
      <c r="F54" s="20" t="n">
        <v>0.44001033</v>
      </c>
      <c r="G54" s="18" t="n">
        <v>4.03725876</v>
      </c>
      <c r="H54" s="20" t="n">
        <v>0.37176839</v>
      </c>
      <c r="I54" s="18" t="n">
        <v>23.44170133</v>
      </c>
      <c r="J54" s="20" t="n">
        <v>0.8790756</v>
      </c>
      <c r="K54" s="18" t="n">
        <v>64.94476191</v>
      </c>
      <c r="L54" s="20" t="n">
        <v>1.06160615</v>
      </c>
      <c r="M54" s="18" t="n">
        <v>0</v>
      </c>
      <c r="N54" s="20" t="n">
        <v>0</v>
      </c>
      <c r="O54" s="18" t="s">
        <v>309</v>
      </c>
      <c r="P54" s="20" t="s">
        <v>309</v>
      </c>
      <c r="Q54" s="18" t="n">
        <v>0</v>
      </c>
      <c r="R54" s="20" t="n">
        <v>0</v>
      </c>
      <c r="S54" s="18" t="n">
        <v>0.32392797</v>
      </c>
      <c r="T54" s="20" t="n">
        <v>0.09504459</v>
      </c>
      <c r="U54" s="18" t="n">
        <v>2.27417114</v>
      </c>
      <c r="V54" s="20" t="n">
        <v>0.23450193</v>
      </c>
    </row>
    <row r="55" spans="1:22">
      <c r="A55" s="15" t="s">
        <v>357</v>
      </c>
      <c r="B55" s="17" t="n">
        <v>5316</v>
      </c>
      <c r="C55" s="18">
        <f>(137.0/B55*100)</f>
        <v/>
      </c>
      <c r="D55" s="19" t="n">
        <v>5179</v>
      </c>
      <c r="E55" s="18" t="n">
        <v>0.7941942400000001</v>
      </c>
      <c r="F55" s="20" t="n">
        <v>0.12700207</v>
      </c>
      <c r="G55" s="18" t="n">
        <v>2.89967186</v>
      </c>
      <c r="H55" s="20" t="n">
        <v>0.26099417</v>
      </c>
      <c r="I55" s="18" t="n">
        <v>40.3825914</v>
      </c>
      <c r="J55" s="20" t="n">
        <v>1.0188252</v>
      </c>
      <c r="K55" s="18" t="n">
        <v>54.41103935</v>
      </c>
      <c r="L55" s="20" t="n">
        <v>1.05296495</v>
      </c>
      <c r="M55" s="18" t="n">
        <v>0</v>
      </c>
      <c r="N55" s="20" t="n">
        <v>0</v>
      </c>
      <c r="O55" s="18" t="s">
        <v>309</v>
      </c>
      <c r="P55" s="20" t="s">
        <v>309</v>
      </c>
      <c r="Q55" s="18" t="n">
        <v>0</v>
      </c>
      <c r="R55" s="20" t="n">
        <v>0</v>
      </c>
      <c r="S55" s="18" t="n">
        <v>0.17158044</v>
      </c>
      <c r="T55" s="20" t="n">
        <v>0.05988542</v>
      </c>
      <c r="U55" s="18" t="n">
        <v>1.34092271</v>
      </c>
      <c r="V55" s="20" t="n">
        <v>0.15340998</v>
      </c>
    </row>
    <row r="56" spans="1:22">
      <c r="A56" s="15" t="s">
        <v>358</v>
      </c>
      <c r="B56" s="17" t="n">
        <v>5359</v>
      </c>
      <c r="C56" s="18">
        <f>(104.0/B56*100)</f>
        <v/>
      </c>
      <c r="D56" s="19" t="n">
        <v>5255</v>
      </c>
      <c r="E56" s="18" t="n">
        <v>0.50073303</v>
      </c>
      <c r="F56" s="20" t="n">
        <v>0.10730469</v>
      </c>
      <c r="G56" s="18" t="n">
        <v>1.08467499</v>
      </c>
      <c r="H56" s="20" t="n">
        <v>0.1743217</v>
      </c>
      <c r="I56" s="18" t="n">
        <v>40.9352662</v>
      </c>
      <c r="J56" s="20" t="n">
        <v>0.83424135</v>
      </c>
      <c r="K56" s="18" t="n">
        <v>57.14307899</v>
      </c>
      <c r="L56" s="20" t="n">
        <v>0.8603424</v>
      </c>
      <c r="M56" s="18" t="n">
        <v>0</v>
      </c>
      <c r="N56" s="20" t="n">
        <v>0</v>
      </c>
      <c r="O56" s="18" t="s">
        <v>309</v>
      </c>
      <c r="P56" s="20" t="s">
        <v>309</v>
      </c>
      <c r="Q56" s="18" t="n">
        <v>0</v>
      </c>
      <c r="R56" s="20" t="n">
        <v>0</v>
      </c>
      <c r="S56" s="18" t="n">
        <v>0.01925306</v>
      </c>
      <c r="T56" s="20" t="n">
        <v>0.01270078</v>
      </c>
      <c r="U56" s="18" t="n">
        <v>0.31699373</v>
      </c>
      <c r="V56" s="20" t="n">
        <v>0.05572952</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1.39325094</v>
      </c>
      <c r="F62" s="20" t="n">
        <v>0.16240346</v>
      </c>
      <c r="G62" s="18" t="n">
        <v>3.62324612</v>
      </c>
      <c r="H62" s="20" t="n">
        <v>0.27569466</v>
      </c>
      <c r="I62" s="18" t="n">
        <v>49.46014151</v>
      </c>
      <c r="J62" s="20" t="n">
        <v>0.79428063</v>
      </c>
      <c r="K62" s="18" t="n">
        <v>44.75709682</v>
      </c>
      <c r="L62" s="20" t="n">
        <v>0.744485</v>
      </c>
      <c r="M62" s="18" t="n">
        <v>0</v>
      </c>
      <c r="N62" s="20" t="n">
        <v>0</v>
      </c>
      <c r="O62" s="18" t="s">
        <v>309</v>
      </c>
      <c r="P62" s="20" t="s">
        <v>309</v>
      </c>
      <c r="Q62" s="18" t="n">
        <v>0</v>
      </c>
      <c r="R62" s="20" t="n">
        <v>0</v>
      </c>
      <c r="S62" s="18" t="n">
        <v>0.09060303</v>
      </c>
      <c r="T62" s="20" t="n">
        <v>0.04529811</v>
      </c>
      <c r="U62" s="18" t="n">
        <v>0.67566157</v>
      </c>
      <c r="V62" s="20" t="n">
        <v>0.13172252</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0.39172282</v>
      </c>
      <c r="F64" s="20" t="n">
        <v>0.10763138</v>
      </c>
      <c r="G64" s="18" t="n">
        <v>0.47576133</v>
      </c>
      <c r="H64" s="20" t="n">
        <v>0.11989318</v>
      </c>
      <c r="I64" s="18" t="n">
        <v>17.04911915</v>
      </c>
      <c r="J64" s="20" t="n">
        <v>0.54769557</v>
      </c>
      <c r="K64" s="18" t="n">
        <v>80.5017156</v>
      </c>
      <c r="L64" s="20" t="n">
        <v>0.61813233</v>
      </c>
      <c r="M64" s="18" t="n">
        <v>0</v>
      </c>
      <c r="N64" s="20" t="n">
        <v>0</v>
      </c>
      <c r="O64" s="18" t="s">
        <v>309</v>
      </c>
      <c r="P64" s="20" t="s">
        <v>309</v>
      </c>
      <c r="Q64" s="18" t="n">
        <v>0</v>
      </c>
      <c r="R64" s="20" t="n">
        <v>0</v>
      </c>
      <c r="S64" s="18" t="n">
        <v>0</v>
      </c>
      <c r="T64" s="20" t="n">
        <v>0</v>
      </c>
      <c r="U64" s="18" t="n">
        <v>1.5816811</v>
      </c>
      <c r="V64" s="20" t="n">
        <v>0.24597272</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434</v>
      </c>
    </row>
    <row customHeight="1" ht="30" r="4" spans="1:22">
      <c r="A4" s="6" t="n"/>
      <c r="B4" s="7" t="s">
        <v>293</v>
      </c>
      <c r="C4" s="7" t="s">
        <v>294</v>
      </c>
      <c r="D4" s="8" t="s">
        <v>293</v>
      </c>
      <c r="E4" s="9" t="s">
        <v>428</v>
      </c>
      <c r="F4" s="10" t="n"/>
      <c r="G4" s="9" t="s">
        <v>429</v>
      </c>
      <c r="H4" s="10" t="n"/>
      <c r="I4" s="9" t="s">
        <v>430</v>
      </c>
      <c r="J4" s="10" t="n"/>
      <c r="K4" s="9" t="s">
        <v>431</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0.23598496</v>
      </c>
      <c r="F9" s="20" t="n">
        <v>0.07659628</v>
      </c>
      <c r="G9" s="18" t="n">
        <v>0.90708478</v>
      </c>
      <c r="H9" s="20" t="n">
        <v>0.17892427</v>
      </c>
      <c r="I9" s="18" t="n">
        <v>24.87436626</v>
      </c>
      <c r="J9" s="20" t="n">
        <v>0.65863576</v>
      </c>
      <c r="K9" s="18" t="n">
        <v>73.08758562</v>
      </c>
      <c r="L9" s="20" t="n">
        <v>0.68201515</v>
      </c>
      <c r="M9" s="18" t="n">
        <v>0</v>
      </c>
      <c r="N9" s="20" t="n">
        <v>0</v>
      </c>
      <c r="O9" s="18" t="s">
        <v>309</v>
      </c>
      <c r="P9" s="20" t="s">
        <v>309</v>
      </c>
      <c r="Q9" s="18" t="n">
        <v>0</v>
      </c>
      <c r="R9" s="20" t="n">
        <v>0</v>
      </c>
      <c r="S9" s="18" t="n">
        <v>0.019718</v>
      </c>
      <c r="T9" s="20" t="n">
        <v>0.01966495</v>
      </c>
      <c r="U9" s="18" t="n">
        <v>0.8752603799999999</v>
      </c>
      <c r="V9" s="20" t="n">
        <v>0.11787197</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1.13402452</v>
      </c>
      <c r="F11" s="20" t="n">
        <v>0.13667675</v>
      </c>
      <c r="G11" s="18" t="n">
        <v>0.65298033</v>
      </c>
      <c r="H11" s="20" t="n">
        <v>0.11324522</v>
      </c>
      <c r="I11" s="18" t="n">
        <v>14.68680298</v>
      </c>
      <c r="J11" s="20" t="n">
        <v>0.62690628</v>
      </c>
      <c r="K11" s="18" t="n">
        <v>79.47807570000001</v>
      </c>
      <c r="L11" s="20" t="n">
        <v>0.78176573</v>
      </c>
      <c r="M11" s="18" t="n">
        <v>0</v>
      </c>
      <c r="N11" s="20" t="n">
        <v>0</v>
      </c>
      <c r="O11" s="18" t="s">
        <v>309</v>
      </c>
      <c r="P11" s="20" t="s">
        <v>309</v>
      </c>
      <c r="Q11" s="18" t="n">
        <v>0</v>
      </c>
      <c r="R11" s="20" t="n">
        <v>0</v>
      </c>
      <c r="S11" s="18" t="n">
        <v>0.10174918</v>
      </c>
      <c r="T11" s="20" t="n">
        <v>0.04104012</v>
      </c>
      <c r="U11" s="18" t="n">
        <v>3.9463673</v>
      </c>
      <c r="V11" s="20" t="n">
        <v>0.33467901</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0.17116143</v>
      </c>
      <c r="F16" s="20" t="n">
        <v>0.05044639</v>
      </c>
      <c r="G16" s="18" t="n">
        <v>0.80189746</v>
      </c>
      <c r="H16" s="20" t="n">
        <v>0.15000012</v>
      </c>
      <c r="I16" s="18" t="n">
        <v>19.06956996</v>
      </c>
      <c r="J16" s="20" t="n">
        <v>0.54761061</v>
      </c>
      <c r="K16" s="18" t="n">
        <v>79.47876282</v>
      </c>
      <c r="L16" s="20" t="n">
        <v>0.60307918</v>
      </c>
      <c r="M16" s="18" t="n">
        <v>0</v>
      </c>
      <c r="N16" s="20" t="n">
        <v>0</v>
      </c>
      <c r="O16" s="18" t="s">
        <v>309</v>
      </c>
      <c r="P16" s="20" t="s">
        <v>309</v>
      </c>
      <c r="Q16" s="18" t="n">
        <v>0</v>
      </c>
      <c r="R16" s="20" t="n">
        <v>0</v>
      </c>
      <c r="S16" s="18" t="n">
        <v>0.10853412</v>
      </c>
      <c r="T16" s="20" t="n">
        <v>0.05040581</v>
      </c>
      <c r="U16" s="18" t="n">
        <v>0.37007422</v>
      </c>
      <c r="V16" s="20" t="n">
        <v>0.07755310999999999</v>
      </c>
    </row>
    <row r="17" spans="1:22">
      <c r="A17" s="15" t="s">
        <v>319</v>
      </c>
      <c r="B17" s="17" t="n">
        <v>6504</v>
      </c>
      <c r="C17" s="18">
        <f>(3097.0/B17*100)</f>
        <v/>
      </c>
      <c r="D17" s="19" t="n">
        <v>3407</v>
      </c>
      <c r="E17" s="18" t="n">
        <v>0.35669953</v>
      </c>
      <c r="F17" s="20" t="n">
        <v>0.09153972</v>
      </c>
      <c r="G17" s="18" t="n">
        <v>0.849495</v>
      </c>
      <c r="H17" s="20" t="n">
        <v>0.14619246</v>
      </c>
      <c r="I17" s="18" t="n">
        <v>12.79615256</v>
      </c>
      <c r="J17" s="20" t="n">
        <v>0.5750414700000001</v>
      </c>
      <c r="K17" s="18" t="n">
        <v>85.18040553</v>
      </c>
      <c r="L17" s="20" t="n">
        <v>0.59771896</v>
      </c>
      <c r="M17" s="18" t="n">
        <v>0</v>
      </c>
      <c r="N17" s="20" t="n">
        <v>0</v>
      </c>
      <c r="O17" s="18" t="s">
        <v>309</v>
      </c>
      <c r="P17" s="20" t="s">
        <v>309</v>
      </c>
      <c r="Q17" s="18" t="n">
        <v>0</v>
      </c>
      <c r="R17" s="20" t="n">
        <v>0</v>
      </c>
      <c r="S17" s="18" t="n">
        <v>0.08893491000000001</v>
      </c>
      <c r="T17" s="20" t="n">
        <v>0.05103663</v>
      </c>
      <c r="U17" s="18" t="n">
        <v>0.72831247</v>
      </c>
      <c r="V17" s="20" t="n">
        <v>0.13451159</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0.78678195</v>
      </c>
      <c r="F21" s="20" t="n">
        <v>0.15007803</v>
      </c>
      <c r="G21" s="18" t="n">
        <v>0.22750327</v>
      </c>
      <c r="H21" s="20" t="n">
        <v>0.06734529</v>
      </c>
      <c r="I21" s="18" t="n">
        <v>12.32729947</v>
      </c>
      <c r="J21" s="20" t="n">
        <v>0.53815632</v>
      </c>
      <c r="K21" s="18" t="n">
        <v>86.10726335</v>
      </c>
      <c r="L21" s="20" t="n">
        <v>0.57799285</v>
      </c>
      <c r="M21" s="18" t="n">
        <v>0</v>
      </c>
      <c r="N21" s="20" t="n">
        <v>0</v>
      </c>
      <c r="O21" s="18" t="s">
        <v>309</v>
      </c>
      <c r="P21" s="20" t="s">
        <v>309</v>
      </c>
      <c r="Q21" s="18" t="n">
        <v>0</v>
      </c>
      <c r="R21" s="20" t="n">
        <v>0</v>
      </c>
      <c r="S21" s="18" t="n">
        <v>0.02358497</v>
      </c>
      <c r="T21" s="20" t="n">
        <v>0.02292292</v>
      </c>
      <c r="U21" s="18" t="n">
        <v>0.52756698</v>
      </c>
      <c r="V21" s="20" t="n">
        <v>0.10188578</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0.5873975299999999</v>
      </c>
      <c r="F23" s="20" t="n">
        <v>0.117386</v>
      </c>
      <c r="G23" s="18" t="n">
        <v>1.32965281</v>
      </c>
      <c r="H23" s="20" t="n">
        <v>0.18250619</v>
      </c>
      <c r="I23" s="18" t="n">
        <v>23.46129493</v>
      </c>
      <c r="J23" s="20" t="n">
        <v>0.5843746</v>
      </c>
      <c r="K23" s="18" t="n">
        <v>71.87735829</v>
      </c>
      <c r="L23" s="20" t="n">
        <v>0.61863036</v>
      </c>
      <c r="M23" s="18" t="n">
        <v>0</v>
      </c>
      <c r="N23" s="20" t="n">
        <v>0</v>
      </c>
      <c r="O23" s="18" t="s">
        <v>309</v>
      </c>
      <c r="P23" s="20" t="s">
        <v>309</v>
      </c>
      <c r="Q23" s="18" t="n">
        <v>0</v>
      </c>
      <c r="R23" s="20" t="n">
        <v>0</v>
      </c>
      <c r="S23" s="18" t="n">
        <v>0.06514621</v>
      </c>
      <c r="T23" s="20" t="n">
        <v>0.03295129</v>
      </c>
      <c r="U23" s="18" t="n">
        <v>2.67915024</v>
      </c>
      <c r="V23" s="20" t="n">
        <v>0.29623876</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0.36506716</v>
      </c>
      <c r="F25" s="20" t="n">
        <v>0.0941284</v>
      </c>
      <c r="G25" s="18" t="n">
        <v>2.00104058</v>
      </c>
      <c r="H25" s="20" t="n">
        <v>0.18734405</v>
      </c>
      <c r="I25" s="18" t="n">
        <v>50.77133572</v>
      </c>
      <c r="J25" s="20" t="n">
        <v>0.74746181</v>
      </c>
      <c r="K25" s="18" t="n">
        <v>46.04791764</v>
      </c>
      <c r="L25" s="20" t="n">
        <v>0.7911208199999999</v>
      </c>
      <c r="M25" s="18" t="n">
        <v>0</v>
      </c>
      <c r="N25" s="20" t="n">
        <v>0</v>
      </c>
      <c r="O25" s="18" t="s">
        <v>309</v>
      </c>
      <c r="P25" s="20" t="s">
        <v>309</v>
      </c>
      <c r="Q25" s="18" t="n">
        <v>0</v>
      </c>
      <c r="R25" s="20" t="n">
        <v>0</v>
      </c>
      <c r="S25" s="18" t="n">
        <v>0.01767006</v>
      </c>
      <c r="T25" s="20" t="n">
        <v>0.01767939</v>
      </c>
      <c r="U25" s="18" t="n">
        <v>0.79696885</v>
      </c>
      <c r="V25" s="20" t="n">
        <v>0.13331339</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0.39868248</v>
      </c>
      <c r="F27" s="20" t="n">
        <v>0.11017371</v>
      </c>
      <c r="G27" s="18" t="n">
        <v>1.0917717</v>
      </c>
      <c r="H27" s="20" t="n">
        <v>0.17003082</v>
      </c>
      <c r="I27" s="18" t="n">
        <v>15.51592938</v>
      </c>
      <c r="J27" s="20" t="n">
        <v>0.60010065</v>
      </c>
      <c r="K27" s="18" t="n">
        <v>81.39372148</v>
      </c>
      <c r="L27" s="20" t="n">
        <v>0.60621369</v>
      </c>
      <c r="M27" s="18" t="n">
        <v>0</v>
      </c>
      <c r="N27" s="20" t="n">
        <v>0</v>
      </c>
      <c r="O27" s="18" t="s">
        <v>309</v>
      </c>
      <c r="P27" s="20" t="s">
        <v>309</v>
      </c>
      <c r="Q27" s="18" t="n">
        <v>0</v>
      </c>
      <c r="R27" s="20" t="n">
        <v>0</v>
      </c>
      <c r="S27" s="18" t="n">
        <v>0.09164493</v>
      </c>
      <c r="T27" s="20" t="n">
        <v>0.05330011</v>
      </c>
      <c r="U27" s="18" t="n">
        <v>1.50825003</v>
      </c>
      <c r="V27" s="20" t="n">
        <v>0.2046726</v>
      </c>
    </row>
    <row r="28" spans="1:22">
      <c r="A28" s="15" t="s">
        <v>330</v>
      </c>
      <c r="B28" s="17" t="n">
        <v>7568</v>
      </c>
      <c r="C28" s="18">
        <f>(490.0/B28*100)</f>
        <v/>
      </c>
      <c r="D28" s="19" t="n">
        <v>7078</v>
      </c>
      <c r="E28" s="18" t="n">
        <v>2.28146076</v>
      </c>
      <c r="F28" s="20" t="n">
        <v>0.17548116</v>
      </c>
      <c r="G28" s="18" t="n">
        <v>1.5338133</v>
      </c>
      <c r="H28" s="20" t="n">
        <v>0.1446238</v>
      </c>
      <c r="I28" s="18" t="n">
        <v>20.84701995</v>
      </c>
      <c r="J28" s="20" t="n">
        <v>0.68484872</v>
      </c>
      <c r="K28" s="18" t="n">
        <v>74.64312864</v>
      </c>
      <c r="L28" s="20" t="n">
        <v>0.73189008</v>
      </c>
      <c r="M28" s="18" t="n">
        <v>0</v>
      </c>
      <c r="N28" s="20" t="n">
        <v>0</v>
      </c>
      <c r="O28" s="18" t="s">
        <v>309</v>
      </c>
      <c r="P28" s="20" t="s">
        <v>309</v>
      </c>
      <c r="Q28" s="18" t="n">
        <v>0</v>
      </c>
      <c r="R28" s="20" t="n">
        <v>0</v>
      </c>
      <c r="S28" s="18" t="n">
        <v>0.02452797</v>
      </c>
      <c r="T28" s="20" t="n">
        <v>0.02464267</v>
      </c>
      <c r="U28" s="18" t="n">
        <v>0.67004938</v>
      </c>
      <c r="V28" s="20" t="n">
        <v>0.11004537</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0.13000633</v>
      </c>
      <c r="F33" s="20" t="n">
        <v>0.06730837000000001</v>
      </c>
      <c r="G33" s="18" t="n">
        <v>0.42887032</v>
      </c>
      <c r="H33" s="20" t="n">
        <v>0.10078427</v>
      </c>
      <c r="I33" s="18" t="n">
        <v>15.78296834</v>
      </c>
      <c r="J33" s="20" t="n">
        <v>0.50253625</v>
      </c>
      <c r="K33" s="18" t="n">
        <v>83.38924736</v>
      </c>
      <c r="L33" s="20" t="n">
        <v>0.53511734</v>
      </c>
      <c r="M33" s="18" t="n">
        <v>0</v>
      </c>
      <c r="N33" s="20" t="n">
        <v>0</v>
      </c>
      <c r="O33" s="18" t="s">
        <v>309</v>
      </c>
      <c r="P33" s="20" t="s">
        <v>309</v>
      </c>
      <c r="Q33" s="18" t="n">
        <v>0</v>
      </c>
      <c r="R33" s="20" t="n">
        <v>0</v>
      </c>
      <c r="S33" s="18" t="n">
        <v>0</v>
      </c>
      <c r="T33" s="20" t="n">
        <v>0</v>
      </c>
      <c r="U33" s="18" t="n">
        <v>0.26890765</v>
      </c>
      <c r="V33" s="20" t="n">
        <v>0.08517342999999999</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0.82066991</v>
      </c>
      <c r="F36" s="20" t="n">
        <v>0.16402885</v>
      </c>
      <c r="G36" s="18" t="n">
        <v>0.66802478</v>
      </c>
      <c r="H36" s="20" t="n">
        <v>0.14399791</v>
      </c>
      <c r="I36" s="18" t="n">
        <v>15.35580146</v>
      </c>
      <c r="J36" s="20" t="n">
        <v>0.57973386</v>
      </c>
      <c r="K36" s="18" t="n">
        <v>82.16208596</v>
      </c>
      <c r="L36" s="20" t="n">
        <v>0.64372051</v>
      </c>
      <c r="M36" s="18" t="n">
        <v>0</v>
      </c>
      <c r="N36" s="20" t="n">
        <v>0</v>
      </c>
      <c r="O36" s="18" t="s">
        <v>309</v>
      </c>
      <c r="P36" s="20" t="s">
        <v>309</v>
      </c>
      <c r="Q36" s="18" t="n">
        <v>0</v>
      </c>
      <c r="R36" s="20" t="n">
        <v>0</v>
      </c>
      <c r="S36" s="18" t="n">
        <v>0</v>
      </c>
      <c r="T36" s="20" t="n">
        <v>0</v>
      </c>
      <c r="U36" s="18" t="n">
        <v>0.99341788</v>
      </c>
      <c r="V36" s="20" t="n">
        <v>0.16189597</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0.08393427000000001</v>
      </c>
      <c r="F40" s="20" t="n">
        <v>0.01773778</v>
      </c>
      <c r="G40" s="18" t="n">
        <v>0.00774439</v>
      </c>
      <c r="H40" s="20" t="n">
        <v>0.00484163</v>
      </c>
      <c r="I40" s="18" t="n">
        <v>0.4803779</v>
      </c>
      <c r="J40" s="20" t="n">
        <v>0.03615127</v>
      </c>
      <c r="K40" s="18" t="n">
        <v>3.28642817</v>
      </c>
      <c r="L40" s="20" t="n">
        <v>0.1179791</v>
      </c>
      <c r="M40" s="18" t="n">
        <v>0</v>
      </c>
      <c r="N40" s="20" t="n">
        <v>0</v>
      </c>
      <c r="O40" s="18" t="s">
        <v>309</v>
      </c>
      <c r="P40" s="20" t="s">
        <v>309</v>
      </c>
      <c r="Q40" s="18" t="n">
        <v>96.12960207</v>
      </c>
      <c r="R40" s="20" t="n">
        <v>0.13318888</v>
      </c>
      <c r="S40" s="18" t="n">
        <v>0</v>
      </c>
      <c r="T40" s="20" t="n">
        <v>0</v>
      </c>
      <c r="U40" s="18" t="n">
        <v>0.01191321</v>
      </c>
      <c r="V40" s="20" t="n">
        <v>0.00406591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0.12949035</v>
      </c>
      <c r="F52" s="20" t="n">
        <v>0.05009897</v>
      </c>
      <c r="G52" s="18" t="n">
        <v>0.37944842</v>
      </c>
      <c r="H52" s="20" t="n">
        <v>0.08873683</v>
      </c>
      <c r="I52" s="18" t="n">
        <v>17.7362819</v>
      </c>
      <c r="J52" s="20" t="n">
        <v>0.56080215</v>
      </c>
      <c r="K52" s="18" t="n">
        <v>81.40650943999999</v>
      </c>
      <c r="L52" s="20" t="n">
        <v>0.56031449</v>
      </c>
      <c r="M52" s="18" t="n">
        <v>0</v>
      </c>
      <c r="N52" s="20" t="n">
        <v>0</v>
      </c>
      <c r="O52" s="18" t="s">
        <v>309</v>
      </c>
      <c r="P52" s="20" t="s">
        <v>309</v>
      </c>
      <c r="Q52" s="18" t="n">
        <v>0</v>
      </c>
      <c r="R52" s="20" t="n">
        <v>0</v>
      </c>
      <c r="S52" s="18" t="n">
        <v>0.01719769</v>
      </c>
      <c r="T52" s="20" t="n">
        <v>0.01723562</v>
      </c>
      <c r="U52" s="18" t="n">
        <v>0.3310722</v>
      </c>
      <c r="V52" s="20" t="n">
        <v>0.09633115</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2.97090913</v>
      </c>
      <c r="F54" s="20" t="n">
        <v>0.33546774</v>
      </c>
      <c r="G54" s="18" t="n">
        <v>0.8553839</v>
      </c>
      <c r="H54" s="20" t="n">
        <v>0.14480185</v>
      </c>
      <c r="I54" s="18" t="n">
        <v>17.21691722</v>
      </c>
      <c r="J54" s="20" t="n">
        <v>0.80408292</v>
      </c>
      <c r="K54" s="18" t="n">
        <v>77.03856877</v>
      </c>
      <c r="L54" s="20" t="n">
        <v>0.83963204</v>
      </c>
      <c r="M54" s="18" t="n">
        <v>0</v>
      </c>
      <c r="N54" s="20" t="n">
        <v>0</v>
      </c>
      <c r="O54" s="18" t="s">
        <v>309</v>
      </c>
      <c r="P54" s="20" t="s">
        <v>309</v>
      </c>
      <c r="Q54" s="18" t="n">
        <v>0</v>
      </c>
      <c r="R54" s="20" t="n">
        <v>0</v>
      </c>
      <c r="S54" s="18" t="n">
        <v>0.26054883</v>
      </c>
      <c r="T54" s="20" t="n">
        <v>0.08124219000000001</v>
      </c>
      <c r="U54" s="18" t="n">
        <v>1.65767215</v>
      </c>
      <c r="V54" s="20" t="n">
        <v>0.24013058</v>
      </c>
    </row>
    <row r="55" spans="1:22">
      <c r="A55" s="15" t="s">
        <v>357</v>
      </c>
      <c r="B55" s="17" t="n">
        <v>5316</v>
      </c>
      <c r="C55" s="18">
        <f>(137.0/B55*100)</f>
        <v/>
      </c>
      <c r="D55" s="19" t="n">
        <v>5179</v>
      </c>
      <c r="E55" s="18" t="n">
        <v>0.91533091</v>
      </c>
      <c r="F55" s="20" t="n">
        <v>0.15362556</v>
      </c>
      <c r="G55" s="18" t="n">
        <v>1.1213215</v>
      </c>
      <c r="H55" s="20" t="n">
        <v>0.16888228</v>
      </c>
      <c r="I55" s="18" t="n">
        <v>32.23186554</v>
      </c>
      <c r="J55" s="20" t="n">
        <v>0.89521745</v>
      </c>
      <c r="K55" s="18" t="n">
        <v>64.55508471</v>
      </c>
      <c r="L55" s="20" t="n">
        <v>0.91810242</v>
      </c>
      <c r="M55" s="18" t="n">
        <v>0</v>
      </c>
      <c r="N55" s="20" t="n">
        <v>0</v>
      </c>
      <c r="O55" s="18" t="s">
        <v>309</v>
      </c>
      <c r="P55" s="20" t="s">
        <v>309</v>
      </c>
      <c r="Q55" s="18" t="n">
        <v>0</v>
      </c>
      <c r="R55" s="20" t="n">
        <v>0</v>
      </c>
      <c r="S55" s="18" t="n">
        <v>0.12780244</v>
      </c>
      <c r="T55" s="20" t="n">
        <v>0.04970265</v>
      </c>
      <c r="U55" s="18" t="n">
        <v>1.0485949</v>
      </c>
      <c r="V55" s="20" t="n">
        <v>0.14322051</v>
      </c>
    </row>
    <row r="56" spans="1:22">
      <c r="A56" s="15" t="s">
        <v>358</v>
      </c>
      <c r="B56" s="17" t="n">
        <v>5359</v>
      </c>
      <c r="C56" s="18">
        <f>(104.0/B56*100)</f>
        <v/>
      </c>
      <c r="D56" s="19" t="n">
        <v>5255</v>
      </c>
      <c r="E56" s="18" t="n">
        <v>0.39823401</v>
      </c>
      <c r="F56" s="20" t="n">
        <v>0.08871387</v>
      </c>
      <c r="G56" s="18" t="n">
        <v>0.937317</v>
      </c>
      <c r="H56" s="20" t="n">
        <v>0.12659027</v>
      </c>
      <c r="I56" s="18" t="n">
        <v>31.91038789</v>
      </c>
      <c r="J56" s="20" t="n">
        <v>0.68073773</v>
      </c>
      <c r="K56" s="18" t="n">
        <v>66.4166584</v>
      </c>
      <c r="L56" s="20" t="n">
        <v>0.70988505</v>
      </c>
      <c r="M56" s="18" t="n">
        <v>0</v>
      </c>
      <c r="N56" s="20" t="n">
        <v>0</v>
      </c>
      <c r="O56" s="18" t="s">
        <v>309</v>
      </c>
      <c r="P56" s="20" t="s">
        <v>309</v>
      </c>
      <c r="Q56" s="18" t="n">
        <v>0</v>
      </c>
      <c r="R56" s="20" t="n">
        <v>0</v>
      </c>
      <c r="S56" s="18" t="n">
        <v>0</v>
      </c>
      <c r="T56" s="20" t="n">
        <v>0</v>
      </c>
      <c r="U56" s="18" t="n">
        <v>0.33740269</v>
      </c>
      <c r="V56" s="20" t="n">
        <v>0.05880103</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1.2652517</v>
      </c>
      <c r="F62" s="20" t="n">
        <v>0.15356995</v>
      </c>
      <c r="G62" s="18" t="n">
        <v>1.73175884</v>
      </c>
      <c r="H62" s="20" t="n">
        <v>0.19322718</v>
      </c>
      <c r="I62" s="18" t="n">
        <v>36.54500193</v>
      </c>
      <c r="J62" s="20" t="n">
        <v>0.66493176</v>
      </c>
      <c r="K62" s="18" t="n">
        <v>59.93867296</v>
      </c>
      <c r="L62" s="20" t="n">
        <v>0.73158767</v>
      </c>
      <c r="M62" s="18" t="n">
        <v>0</v>
      </c>
      <c r="N62" s="20" t="n">
        <v>0</v>
      </c>
      <c r="O62" s="18" t="s">
        <v>309</v>
      </c>
      <c r="P62" s="20" t="s">
        <v>309</v>
      </c>
      <c r="Q62" s="18" t="n">
        <v>0</v>
      </c>
      <c r="R62" s="20" t="n">
        <v>0</v>
      </c>
      <c r="S62" s="18" t="n">
        <v>0.04470129</v>
      </c>
      <c r="T62" s="20" t="n">
        <v>0.03160649</v>
      </c>
      <c r="U62" s="18" t="n">
        <v>0.47461327</v>
      </c>
      <c r="V62" s="20" t="n">
        <v>0.10875284</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0.28410616</v>
      </c>
      <c r="F64" s="20" t="n">
        <v>0.1058676</v>
      </c>
      <c r="G64" s="18" t="n">
        <v>0.39091314</v>
      </c>
      <c r="H64" s="20" t="n">
        <v>0.1093794</v>
      </c>
      <c r="I64" s="18" t="n">
        <v>13.6284735</v>
      </c>
      <c r="J64" s="20" t="n">
        <v>0.56772974</v>
      </c>
      <c r="K64" s="18" t="n">
        <v>84.18323848</v>
      </c>
      <c r="L64" s="20" t="n">
        <v>0.64171773</v>
      </c>
      <c r="M64" s="18" t="n">
        <v>0</v>
      </c>
      <c r="N64" s="20" t="n">
        <v>0</v>
      </c>
      <c r="O64" s="18" t="s">
        <v>309</v>
      </c>
      <c r="P64" s="20" t="s">
        <v>309</v>
      </c>
      <c r="Q64" s="18" t="n">
        <v>0</v>
      </c>
      <c r="R64" s="20" t="n">
        <v>0</v>
      </c>
      <c r="S64" s="18" t="n">
        <v>0</v>
      </c>
      <c r="T64" s="20" t="n">
        <v>0</v>
      </c>
      <c r="U64" s="18" t="n">
        <v>1.51326872</v>
      </c>
      <c r="V64" s="20" t="n">
        <v>0.23414022</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435</v>
      </c>
    </row>
    <row customHeight="1" ht="30" r="4" spans="1:20">
      <c r="A4" s="6" t="n"/>
      <c r="B4" s="7" t="s">
        <v>293</v>
      </c>
      <c r="C4" s="7" t="s">
        <v>294</v>
      </c>
      <c r="D4" s="8" t="s">
        <v>293</v>
      </c>
      <c r="E4" s="9" t="s">
        <v>436</v>
      </c>
      <c r="F4" s="10" t="n"/>
      <c r="G4" s="9" t="s">
        <v>437</v>
      </c>
      <c r="H4" s="10" t="n"/>
      <c r="I4" s="9" t="s">
        <v>438</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(9651.0/B9*100)</f>
        <v/>
      </c>
      <c r="D9" s="19" t="n">
        <v>0</v>
      </c>
      <c r="E9" s="18" t="s">
        <v>309</v>
      </c>
      <c r="F9" s="20" t="s">
        <v>309</v>
      </c>
      <c r="G9" s="18" t="s">
        <v>309</v>
      </c>
      <c r="H9" s="20" t="s">
        <v>309</v>
      </c>
      <c r="I9" s="18" t="s">
        <v>309</v>
      </c>
      <c r="J9" s="20" t="s">
        <v>309</v>
      </c>
      <c r="K9" s="18" t="s">
        <v>309</v>
      </c>
      <c r="L9" s="20" t="s">
        <v>309</v>
      </c>
      <c r="M9" s="18" t="s">
        <v>309</v>
      </c>
      <c r="N9" s="20" t="s">
        <v>309</v>
      </c>
      <c r="O9" s="18" t="s">
        <v>309</v>
      </c>
      <c r="P9" s="20" t="s">
        <v>309</v>
      </c>
      <c r="Q9" s="18" t="s">
        <v>309</v>
      </c>
      <c r="R9" s="20" t="s">
        <v>309</v>
      </c>
      <c r="S9" s="18" t="s">
        <v>309</v>
      </c>
      <c r="T9" s="20" t="s">
        <v>309</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28.09261277</v>
      </c>
      <c r="F11" s="20" t="n">
        <v>1.2502567</v>
      </c>
      <c r="G11" s="18" t="n">
        <v>23.04348291</v>
      </c>
      <c r="H11" s="20" t="n">
        <v>1.20161044</v>
      </c>
      <c r="I11" s="18" t="n">
        <v>43.06348734</v>
      </c>
      <c r="J11" s="20" t="n">
        <v>1.65520424</v>
      </c>
      <c r="K11" s="18" t="n">
        <v>0</v>
      </c>
      <c r="L11" s="20" t="n">
        <v>0</v>
      </c>
      <c r="M11" s="18" t="s">
        <v>309</v>
      </c>
      <c r="N11" s="20" t="s">
        <v>309</v>
      </c>
      <c r="O11" s="18" t="n">
        <v>0.04697826</v>
      </c>
      <c r="P11" s="20" t="n">
        <v>0.02983449</v>
      </c>
      <c r="Q11" s="18" t="n">
        <v>2.69782109</v>
      </c>
      <c r="R11" s="20" t="n">
        <v>0.27375276</v>
      </c>
      <c r="S11" s="18" t="n">
        <v>3.05561763</v>
      </c>
      <c r="T11" s="20" t="n">
        <v>0.20400539</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29.66457623</v>
      </c>
      <c r="F16" s="20" t="n">
        <v>1.00750086</v>
      </c>
      <c r="G16" s="18" t="n">
        <v>26.77572494</v>
      </c>
      <c r="H16" s="20" t="n">
        <v>0.86484344</v>
      </c>
      <c r="I16" s="18" t="n">
        <v>39.97661099</v>
      </c>
      <c r="J16" s="20" t="n">
        <v>1.25225164</v>
      </c>
      <c r="K16" s="18" t="n">
        <v>0</v>
      </c>
      <c r="L16" s="20" t="n">
        <v>0</v>
      </c>
      <c r="M16" s="18" t="s">
        <v>309</v>
      </c>
      <c r="N16" s="20" t="s">
        <v>309</v>
      </c>
      <c r="O16" s="18" t="n">
        <v>0</v>
      </c>
      <c r="P16" s="20" t="n">
        <v>0</v>
      </c>
      <c r="Q16" s="18" t="n">
        <v>0.14000257</v>
      </c>
      <c r="R16" s="20" t="n">
        <v>0.0534445</v>
      </c>
      <c r="S16" s="18" t="n">
        <v>3.44308526</v>
      </c>
      <c r="T16" s="20" t="n">
        <v>0.26865837</v>
      </c>
    </row>
    <row r="17" spans="1:20">
      <c r="A17" s="15" t="s">
        <v>319</v>
      </c>
      <c r="B17" s="17" t="n">
        <v>6504</v>
      </c>
      <c r="C17" s="18">
        <f>(3097.0/B17*100)</f>
        <v/>
      </c>
      <c r="D17" s="19" t="n">
        <v>3407</v>
      </c>
      <c r="E17" s="18" t="n">
        <v>36.39910438</v>
      </c>
      <c r="F17" s="20" t="n">
        <v>1.42635169</v>
      </c>
      <c r="G17" s="18" t="n">
        <v>32.2201101</v>
      </c>
      <c r="H17" s="20" t="n">
        <v>1.33500685</v>
      </c>
      <c r="I17" s="18" t="n">
        <v>28.80735075</v>
      </c>
      <c r="J17" s="20" t="n">
        <v>1.44825941</v>
      </c>
      <c r="K17" s="18" t="n">
        <v>0</v>
      </c>
      <c r="L17" s="20" t="n">
        <v>0</v>
      </c>
      <c r="M17" s="18" t="s">
        <v>309</v>
      </c>
      <c r="N17" s="20" t="s">
        <v>309</v>
      </c>
      <c r="O17" s="18" t="n">
        <v>0</v>
      </c>
      <c r="P17" s="20" t="n">
        <v>0</v>
      </c>
      <c r="Q17" s="18" t="n">
        <v>0.33335317</v>
      </c>
      <c r="R17" s="20" t="n">
        <v>0.10049946</v>
      </c>
      <c r="S17" s="18" t="n">
        <v>2.24008161</v>
      </c>
      <c r="T17" s="20" t="n">
        <v>0.2645315</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56.39761189</v>
      </c>
      <c r="F21" s="20" t="n">
        <v>1.56719034</v>
      </c>
      <c r="G21" s="18" t="n">
        <v>25.19640332</v>
      </c>
      <c r="H21" s="20" t="n">
        <v>1.26098181</v>
      </c>
      <c r="I21" s="18" t="n">
        <v>17.5961069</v>
      </c>
      <c r="J21" s="20" t="n">
        <v>1.32894516</v>
      </c>
      <c r="K21" s="18" t="n">
        <v>0</v>
      </c>
      <c r="L21" s="20" t="n">
        <v>0</v>
      </c>
      <c r="M21" s="18" t="s">
        <v>309</v>
      </c>
      <c r="N21" s="20" t="s">
        <v>309</v>
      </c>
      <c r="O21" s="18" t="n">
        <v>0</v>
      </c>
      <c r="P21" s="20" t="n">
        <v>0</v>
      </c>
      <c r="Q21" s="18" t="n">
        <v>0.13953375</v>
      </c>
      <c r="R21" s="20" t="n">
        <v>0.04589394</v>
      </c>
      <c r="S21" s="18" t="n">
        <v>0.67034413</v>
      </c>
      <c r="T21" s="20" t="n">
        <v>0.09910275</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19.39020695</v>
      </c>
      <c r="F23" s="20" t="n">
        <v>0.99549043</v>
      </c>
      <c r="G23" s="18" t="n">
        <v>23.5336609</v>
      </c>
      <c r="H23" s="20" t="n">
        <v>0.82584977</v>
      </c>
      <c r="I23" s="18" t="n">
        <v>52.17170275</v>
      </c>
      <c r="J23" s="20" t="n">
        <v>1.28838551</v>
      </c>
      <c r="K23" s="18" t="n">
        <v>0</v>
      </c>
      <c r="L23" s="20" t="n">
        <v>0</v>
      </c>
      <c r="M23" s="18" t="s">
        <v>309</v>
      </c>
      <c r="N23" s="20" t="s">
        <v>309</v>
      </c>
      <c r="O23" s="18" t="n">
        <v>0</v>
      </c>
      <c r="P23" s="20" t="n">
        <v>0</v>
      </c>
      <c r="Q23" s="18" t="n">
        <v>0.2089212</v>
      </c>
      <c r="R23" s="20" t="n">
        <v>0.05267934</v>
      </c>
      <c r="S23" s="18" t="n">
        <v>4.6955082</v>
      </c>
      <c r="T23" s="20" t="n">
        <v>0.33638275</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54.03784073</v>
      </c>
      <c r="F25" s="20" t="n">
        <v>1.34270243</v>
      </c>
      <c r="G25" s="18" t="n">
        <v>27.97632052</v>
      </c>
      <c r="H25" s="20" t="n">
        <v>0.99108372</v>
      </c>
      <c r="I25" s="18" t="n">
        <v>16.35883443</v>
      </c>
      <c r="J25" s="20" t="n">
        <v>1.24119726</v>
      </c>
      <c r="K25" s="18" t="n">
        <v>0</v>
      </c>
      <c r="L25" s="20" t="n">
        <v>0</v>
      </c>
      <c r="M25" s="18" t="s">
        <v>309</v>
      </c>
      <c r="N25" s="20" t="s">
        <v>309</v>
      </c>
      <c r="O25" s="18" t="n">
        <v>0</v>
      </c>
      <c r="P25" s="20" t="n">
        <v>0</v>
      </c>
      <c r="Q25" s="18" t="n">
        <v>0.38604308</v>
      </c>
      <c r="R25" s="20" t="n">
        <v>0.07033884</v>
      </c>
      <c r="S25" s="18" t="n">
        <v>1.24096125</v>
      </c>
      <c r="T25" s="20" t="n">
        <v>0.15573996</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36.18566451</v>
      </c>
      <c r="F27" s="20" t="n">
        <v>0.88195307</v>
      </c>
      <c r="G27" s="18" t="n">
        <v>22.85244252</v>
      </c>
      <c r="H27" s="20" t="n">
        <v>0.88749101</v>
      </c>
      <c r="I27" s="18" t="n">
        <v>34.50493679</v>
      </c>
      <c r="J27" s="20" t="n">
        <v>0.77589559</v>
      </c>
      <c r="K27" s="18" t="n">
        <v>0</v>
      </c>
      <c r="L27" s="20" t="n">
        <v>0</v>
      </c>
      <c r="M27" s="18" t="s">
        <v>309</v>
      </c>
      <c r="N27" s="20" t="s">
        <v>309</v>
      </c>
      <c r="O27" s="18" t="n">
        <v>0</v>
      </c>
      <c r="P27" s="20" t="n">
        <v>0</v>
      </c>
      <c r="Q27" s="18" t="n">
        <v>0.79712128</v>
      </c>
      <c r="R27" s="20" t="n">
        <v>0.157342</v>
      </c>
      <c r="S27" s="18" t="n">
        <v>5.6598349</v>
      </c>
      <c r="T27" s="20" t="n">
        <v>0.42016151</v>
      </c>
    </row>
    <row r="28" spans="1:20">
      <c r="A28" s="15" t="s">
        <v>330</v>
      </c>
      <c r="B28" s="17" t="n">
        <v>7568</v>
      </c>
      <c r="C28" s="18">
        <f>(490.0/B28*100)</f>
        <v/>
      </c>
      <c r="D28" s="19" t="n">
        <v>7078</v>
      </c>
      <c r="E28" s="18" t="n">
        <v>40.00001718</v>
      </c>
      <c r="F28" s="20" t="n">
        <v>1.09261833</v>
      </c>
      <c r="G28" s="18" t="n">
        <v>24.29843195</v>
      </c>
      <c r="H28" s="20" t="n">
        <v>1.03415196</v>
      </c>
      <c r="I28" s="18" t="n">
        <v>31.7363835</v>
      </c>
      <c r="J28" s="20" t="n">
        <v>1.3332906</v>
      </c>
      <c r="K28" s="18" t="n">
        <v>0</v>
      </c>
      <c r="L28" s="20" t="n">
        <v>0</v>
      </c>
      <c r="M28" s="18" t="s">
        <v>309</v>
      </c>
      <c r="N28" s="20" t="s">
        <v>309</v>
      </c>
      <c r="O28" s="18" t="n">
        <v>0</v>
      </c>
      <c r="P28" s="20" t="n">
        <v>0</v>
      </c>
      <c r="Q28" s="18" t="n">
        <v>2.71198941</v>
      </c>
      <c r="R28" s="20" t="n">
        <v>0.22521156</v>
      </c>
      <c r="S28" s="18" t="n">
        <v>1.25317796</v>
      </c>
      <c r="T28" s="20" t="n">
        <v>0.17163311</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25.49850525</v>
      </c>
      <c r="F33" s="20" t="n">
        <v>1.19607058</v>
      </c>
      <c r="G33" s="18" t="n">
        <v>28.4699705</v>
      </c>
      <c r="H33" s="20" t="n">
        <v>1.25800162</v>
      </c>
      <c r="I33" s="18" t="n">
        <v>44.15692616</v>
      </c>
      <c r="J33" s="20" t="n">
        <v>1.70496718</v>
      </c>
      <c r="K33" s="18" t="n">
        <v>0</v>
      </c>
      <c r="L33" s="20" t="n">
        <v>0</v>
      </c>
      <c r="M33" s="18" t="s">
        <v>309</v>
      </c>
      <c r="N33" s="20" t="s">
        <v>309</v>
      </c>
      <c r="O33" s="18" t="n">
        <v>0</v>
      </c>
      <c r="P33" s="20" t="n">
        <v>0</v>
      </c>
      <c r="Q33" s="18" t="n">
        <v>0.04830357</v>
      </c>
      <c r="R33" s="20" t="n">
        <v>0.02223864</v>
      </c>
      <c r="S33" s="18" t="n">
        <v>1.82629453</v>
      </c>
      <c r="T33" s="20" t="n">
        <v>0.18297676</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39.49089974</v>
      </c>
      <c r="F36" s="20" t="n">
        <v>1.77789964</v>
      </c>
      <c r="G36" s="18" t="n">
        <v>26.62807225</v>
      </c>
      <c r="H36" s="20" t="n">
        <v>1.5388578</v>
      </c>
      <c r="I36" s="18" t="n">
        <v>31.09173156</v>
      </c>
      <c r="J36" s="20" t="n">
        <v>2.12674737</v>
      </c>
      <c r="K36" s="18" t="n">
        <v>0</v>
      </c>
      <c r="L36" s="20" t="n">
        <v>0</v>
      </c>
      <c r="M36" s="18" t="s">
        <v>309</v>
      </c>
      <c r="N36" s="20" t="s">
        <v>309</v>
      </c>
      <c r="O36" s="18" t="n">
        <v>0</v>
      </c>
      <c r="P36" s="20" t="n">
        <v>0</v>
      </c>
      <c r="Q36" s="18" t="n">
        <v>0</v>
      </c>
      <c r="R36" s="20" t="n">
        <v>0</v>
      </c>
      <c r="S36" s="18" t="n">
        <v>2.78929645</v>
      </c>
      <c r="T36" s="20" t="n">
        <v>0.28041792</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1.07490836</v>
      </c>
      <c r="F40" s="20" t="n">
        <v>0.07789599</v>
      </c>
      <c r="G40" s="18" t="n">
        <v>0.92622366</v>
      </c>
      <c r="H40" s="20" t="n">
        <v>0.06285889</v>
      </c>
      <c r="I40" s="18" t="n">
        <v>1.81786109</v>
      </c>
      <c r="J40" s="20" t="n">
        <v>0.11997233</v>
      </c>
      <c r="K40" s="18" t="n">
        <v>0</v>
      </c>
      <c r="L40" s="20" t="n">
        <v>0</v>
      </c>
      <c r="M40" s="18" t="s">
        <v>309</v>
      </c>
      <c r="N40" s="20" t="s">
        <v>309</v>
      </c>
      <c r="O40" s="18" t="n">
        <v>96.12960207</v>
      </c>
      <c r="P40" s="20" t="n">
        <v>0.13318888</v>
      </c>
      <c r="Q40" s="18" t="n">
        <v>0.00226467</v>
      </c>
      <c r="R40" s="20" t="n">
        <v>0.00212854</v>
      </c>
      <c r="S40" s="18" t="n">
        <v>0.04914015</v>
      </c>
      <c r="T40" s="20" t="n">
        <v>0.01147037</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38.56521596</v>
      </c>
      <c r="F52" s="20" t="n">
        <v>1.0025743</v>
      </c>
      <c r="G52" s="18" t="n">
        <v>20.82767276</v>
      </c>
      <c r="H52" s="20" t="n">
        <v>0.70231309</v>
      </c>
      <c r="I52" s="18" t="n">
        <v>38.44987788</v>
      </c>
      <c r="J52" s="20" t="n">
        <v>0.91510668</v>
      </c>
      <c r="K52" s="18" t="n">
        <v>0</v>
      </c>
      <c r="L52" s="20" t="n">
        <v>0</v>
      </c>
      <c r="M52" s="18" t="s">
        <v>309</v>
      </c>
      <c r="N52" s="20" t="s">
        <v>309</v>
      </c>
      <c r="O52" s="18" t="n">
        <v>0</v>
      </c>
      <c r="P52" s="20" t="n">
        <v>0</v>
      </c>
      <c r="Q52" s="18" t="n">
        <v>0.38351264</v>
      </c>
      <c r="R52" s="20" t="n">
        <v>0.08927424</v>
      </c>
      <c r="S52" s="18" t="n">
        <v>1.77372076</v>
      </c>
      <c r="T52" s="20" t="n">
        <v>0.20664848</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19.18791768</v>
      </c>
      <c r="F54" s="20" t="n">
        <v>1.09886688</v>
      </c>
      <c r="G54" s="18" t="n">
        <v>16.37283458</v>
      </c>
      <c r="H54" s="20" t="n">
        <v>1.16058403</v>
      </c>
      <c r="I54" s="18" t="n">
        <v>56.10532696</v>
      </c>
      <c r="J54" s="20" t="n">
        <v>1.93898682</v>
      </c>
      <c r="K54" s="18" t="n">
        <v>0</v>
      </c>
      <c r="L54" s="20" t="n">
        <v>0</v>
      </c>
      <c r="M54" s="18" t="s">
        <v>309</v>
      </c>
      <c r="N54" s="20" t="s">
        <v>309</v>
      </c>
      <c r="O54" s="18" t="n">
        <v>0</v>
      </c>
      <c r="P54" s="20" t="n">
        <v>0</v>
      </c>
      <c r="Q54" s="18" t="n">
        <v>4.22767519</v>
      </c>
      <c r="R54" s="20" t="n">
        <v>0.46300117</v>
      </c>
      <c r="S54" s="18" t="n">
        <v>4.10624558</v>
      </c>
      <c r="T54" s="20" t="n">
        <v>0.4214076</v>
      </c>
    </row>
    <row r="55" spans="1:20">
      <c r="A55" s="15" t="s">
        <v>357</v>
      </c>
      <c r="B55" s="17" t="n">
        <v>5316</v>
      </c>
      <c r="C55" s="18">
        <f>(137.0/B55*100)</f>
        <v/>
      </c>
      <c r="D55" s="19" t="n">
        <v>5179</v>
      </c>
      <c r="E55" s="18" t="n">
        <v>22.83237822</v>
      </c>
      <c r="F55" s="20" t="n">
        <v>1.15715172</v>
      </c>
      <c r="G55" s="18" t="n">
        <v>22.37986403</v>
      </c>
      <c r="H55" s="20" t="n">
        <v>1.05608864</v>
      </c>
      <c r="I55" s="18" t="n">
        <v>51.48718688</v>
      </c>
      <c r="J55" s="20" t="n">
        <v>1.60809905</v>
      </c>
      <c r="K55" s="18" t="n">
        <v>0</v>
      </c>
      <c r="L55" s="20" t="n">
        <v>0</v>
      </c>
      <c r="M55" s="18" t="s">
        <v>309</v>
      </c>
      <c r="N55" s="20" t="s">
        <v>309</v>
      </c>
      <c r="O55" s="18" t="n">
        <v>0.05537767</v>
      </c>
      <c r="P55" s="20" t="n">
        <v>0.04282519</v>
      </c>
      <c r="Q55" s="18" t="n">
        <v>1.38650015</v>
      </c>
      <c r="R55" s="20" t="n">
        <v>0.1848324</v>
      </c>
      <c r="S55" s="18" t="n">
        <v>1.85869305</v>
      </c>
      <c r="T55" s="20" t="n">
        <v>0.16660006</v>
      </c>
    </row>
    <row r="56" spans="1:20">
      <c r="A56" s="15" t="s">
        <v>358</v>
      </c>
      <c r="B56" s="17" t="n">
        <v>5359</v>
      </c>
      <c r="C56" s="18">
        <f>(104.0/B56*100)</f>
        <v/>
      </c>
      <c r="D56" s="19" t="n">
        <v>5255</v>
      </c>
      <c r="E56" s="18" t="n">
        <v>60.10431852</v>
      </c>
      <c r="F56" s="20" t="n">
        <v>1.2369583</v>
      </c>
      <c r="G56" s="18" t="n">
        <v>17.43221851</v>
      </c>
      <c r="H56" s="20" t="n">
        <v>0.70604503</v>
      </c>
      <c r="I56" s="18" t="n">
        <v>19.90677718</v>
      </c>
      <c r="J56" s="20" t="n">
        <v>0.89011523</v>
      </c>
      <c r="K56" s="18" t="n">
        <v>0</v>
      </c>
      <c r="L56" s="20" t="n">
        <v>0</v>
      </c>
      <c r="M56" s="18" t="s">
        <v>309</v>
      </c>
      <c r="N56" s="20" t="s">
        <v>309</v>
      </c>
      <c r="O56" s="18" t="n">
        <v>0</v>
      </c>
      <c r="P56" s="20" t="n">
        <v>0</v>
      </c>
      <c r="Q56" s="18" t="n">
        <v>0.25926728</v>
      </c>
      <c r="R56" s="20" t="n">
        <v>0.0675249</v>
      </c>
      <c r="S56" s="18" t="n">
        <v>2.29741851</v>
      </c>
      <c r="T56" s="20" t="n">
        <v>0.27441701</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51.08030782</v>
      </c>
      <c r="F62" s="20" t="n">
        <v>0.7374547</v>
      </c>
      <c r="G62" s="18" t="n">
        <v>21.1786767</v>
      </c>
      <c r="H62" s="20" t="n">
        <v>0.58895911</v>
      </c>
      <c r="I62" s="18" t="n">
        <v>24.31472569</v>
      </c>
      <c r="J62" s="20" t="n">
        <v>0.60567713</v>
      </c>
      <c r="K62" s="18" t="n">
        <v>0</v>
      </c>
      <c r="L62" s="20" t="n">
        <v>0</v>
      </c>
      <c r="M62" s="18" t="s">
        <v>309</v>
      </c>
      <c r="N62" s="20" t="s">
        <v>309</v>
      </c>
      <c r="O62" s="18" t="n">
        <v>0.02235065</v>
      </c>
      <c r="P62" s="20" t="n">
        <v>0.02235576</v>
      </c>
      <c r="Q62" s="18" t="n">
        <v>0.88025871</v>
      </c>
      <c r="R62" s="20" t="n">
        <v>0.1416768</v>
      </c>
      <c r="S62" s="18" t="n">
        <v>2.52368042</v>
      </c>
      <c r="T62" s="20" t="n">
        <v>0.224118</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23.53194441</v>
      </c>
      <c r="F64" s="20" t="n">
        <v>0.60421971</v>
      </c>
      <c r="G64" s="18" t="n">
        <v>25.37486233</v>
      </c>
      <c r="H64" s="20" t="n">
        <v>0.6660522800000001</v>
      </c>
      <c r="I64" s="18" t="n">
        <v>43.74933175</v>
      </c>
      <c r="J64" s="20" t="n">
        <v>0.82548604</v>
      </c>
      <c r="K64" s="18" t="n">
        <v>0</v>
      </c>
      <c r="L64" s="20" t="n">
        <v>0</v>
      </c>
      <c r="M64" s="18" t="s">
        <v>309</v>
      </c>
      <c r="N64" s="20" t="s">
        <v>309</v>
      </c>
      <c r="O64" s="18" t="n">
        <v>0.08723305000000001</v>
      </c>
      <c r="P64" s="20" t="n">
        <v>0.05020281</v>
      </c>
      <c r="Q64" s="18" t="n">
        <v>0.21163713</v>
      </c>
      <c r="R64" s="20" t="n">
        <v>0.07931365999999999</v>
      </c>
      <c r="S64" s="18" t="n">
        <v>7.04499133</v>
      </c>
      <c r="T64" s="20" t="n">
        <v>0.48290871</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439</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11.84169976</v>
      </c>
      <c r="F9" s="20" t="n">
        <v>0.87860158</v>
      </c>
      <c r="G9" s="18" t="n">
        <v>34.92783936</v>
      </c>
      <c r="H9" s="20" t="n">
        <v>0.87808734</v>
      </c>
      <c r="I9" s="18" t="n">
        <v>40.99135714</v>
      </c>
      <c r="J9" s="20" t="n">
        <v>1.05347216</v>
      </c>
      <c r="K9" s="18" t="n">
        <v>11.23868413</v>
      </c>
      <c r="L9" s="20" t="n">
        <v>0.5961653099999999</v>
      </c>
      <c r="M9" s="18" t="n">
        <v>0</v>
      </c>
      <c r="N9" s="20" t="n">
        <v>0</v>
      </c>
      <c r="O9" s="18" t="s">
        <v>309</v>
      </c>
      <c r="P9" s="20" t="s">
        <v>309</v>
      </c>
      <c r="Q9" s="18" t="n">
        <v>0</v>
      </c>
      <c r="R9" s="20" t="n">
        <v>0</v>
      </c>
      <c r="S9" s="18" t="n">
        <v>0.06439605</v>
      </c>
      <c r="T9" s="20" t="n">
        <v>0.04288519</v>
      </c>
      <c r="U9" s="18" t="n">
        <v>0.93602357</v>
      </c>
      <c r="V9" s="20" t="n">
        <v>0.13354778</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23.91225091</v>
      </c>
      <c r="F11" s="20" t="n">
        <v>1.05265194</v>
      </c>
      <c r="G11" s="18" t="n">
        <v>20.99384308</v>
      </c>
      <c r="H11" s="20" t="n">
        <v>0.71405997</v>
      </c>
      <c r="I11" s="18" t="n">
        <v>27.2585029</v>
      </c>
      <c r="J11" s="20" t="n">
        <v>0.81101221</v>
      </c>
      <c r="K11" s="18" t="n">
        <v>24.92064396</v>
      </c>
      <c r="L11" s="20" t="n">
        <v>0.93325741</v>
      </c>
      <c r="M11" s="18" t="n">
        <v>0</v>
      </c>
      <c r="N11" s="20" t="n">
        <v>0</v>
      </c>
      <c r="O11" s="18" t="s">
        <v>309</v>
      </c>
      <c r="P11" s="20" t="s">
        <v>309</v>
      </c>
      <c r="Q11" s="18" t="n">
        <v>0.03817154</v>
      </c>
      <c r="R11" s="20" t="n">
        <v>0.01932144</v>
      </c>
      <c r="S11" s="18" t="n">
        <v>0.09874817</v>
      </c>
      <c r="T11" s="20" t="n">
        <v>0.04543504</v>
      </c>
      <c r="U11" s="18" t="n">
        <v>2.77783945</v>
      </c>
      <c r="V11" s="20" t="n">
        <v>0.242927</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11.23624015</v>
      </c>
      <c r="F16" s="20" t="n">
        <v>0.56439136</v>
      </c>
      <c r="G16" s="18" t="n">
        <v>26.64054386</v>
      </c>
      <c r="H16" s="20" t="n">
        <v>0.6908872</v>
      </c>
      <c r="I16" s="18" t="n">
        <v>37.52162358</v>
      </c>
      <c r="J16" s="20" t="n">
        <v>0.7735981199999999</v>
      </c>
      <c r="K16" s="18" t="n">
        <v>23.67823674</v>
      </c>
      <c r="L16" s="20" t="n">
        <v>0.74706927</v>
      </c>
      <c r="M16" s="18" t="n">
        <v>0</v>
      </c>
      <c r="N16" s="20" t="n">
        <v>0</v>
      </c>
      <c r="O16" s="18" t="s">
        <v>309</v>
      </c>
      <c r="P16" s="20" t="s">
        <v>309</v>
      </c>
      <c r="Q16" s="18" t="n">
        <v>0</v>
      </c>
      <c r="R16" s="20" t="n">
        <v>0</v>
      </c>
      <c r="S16" s="18" t="n">
        <v>0.05157381</v>
      </c>
      <c r="T16" s="20" t="n">
        <v>0.03264529</v>
      </c>
      <c r="U16" s="18" t="n">
        <v>0.87178186</v>
      </c>
      <c r="V16" s="20" t="n">
        <v>0.15968227</v>
      </c>
    </row>
    <row r="17" spans="1:22">
      <c r="A17" s="15" t="s">
        <v>319</v>
      </c>
      <c r="B17" s="17" t="n">
        <v>6504</v>
      </c>
      <c r="C17" s="18">
        <f>(3097.0/B17*100)</f>
        <v/>
      </c>
      <c r="D17" s="19" t="n">
        <v>3407</v>
      </c>
      <c r="E17" s="18" t="n">
        <v>10.93782521</v>
      </c>
      <c r="F17" s="20" t="n">
        <v>0.63147479</v>
      </c>
      <c r="G17" s="18" t="n">
        <v>26.695377</v>
      </c>
      <c r="H17" s="20" t="n">
        <v>0.89371438</v>
      </c>
      <c r="I17" s="18" t="n">
        <v>41.84500286</v>
      </c>
      <c r="J17" s="20" t="n">
        <v>0.8510342400000001</v>
      </c>
      <c r="K17" s="18" t="n">
        <v>19.21409644</v>
      </c>
      <c r="L17" s="20" t="n">
        <v>0.83299332</v>
      </c>
      <c r="M17" s="18" t="n">
        <v>0</v>
      </c>
      <c r="N17" s="20" t="n">
        <v>0</v>
      </c>
      <c r="O17" s="18" t="s">
        <v>309</v>
      </c>
      <c r="P17" s="20" t="s">
        <v>309</v>
      </c>
      <c r="Q17" s="18" t="n">
        <v>0</v>
      </c>
      <c r="R17" s="20" t="n">
        <v>0</v>
      </c>
      <c r="S17" s="18" t="n">
        <v>0.03666265</v>
      </c>
      <c r="T17" s="20" t="n">
        <v>0.02545482</v>
      </c>
      <c r="U17" s="18" t="n">
        <v>1.27103585</v>
      </c>
      <c r="V17" s="20" t="n">
        <v>0.20080483</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17.87986273</v>
      </c>
      <c r="F21" s="20" t="n">
        <v>0.85520805</v>
      </c>
      <c r="G21" s="18" t="n">
        <v>34.95705469</v>
      </c>
      <c r="H21" s="20" t="n">
        <v>0.7399977</v>
      </c>
      <c r="I21" s="18" t="n">
        <v>30.06805663</v>
      </c>
      <c r="J21" s="20" t="n">
        <v>0.86747383</v>
      </c>
      <c r="K21" s="18" t="n">
        <v>15.29180316</v>
      </c>
      <c r="L21" s="20" t="n">
        <v>0.70269116</v>
      </c>
      <c r="M21" s="18" t="n">
        <v>0</v>
      </c>
      <c r="N21" s="20" t="n">
        <v>0</v>
      </c>
      <c r="O21" s="18" t="s">
        <v>309</v>
      </c>
      <c r="P21" s="20" t="s">
        <v>309</v>
      </c>
      <c r="Q21" s="18" t="n">
        <v>0</v>
      </c>
      <c r="R21" s="20" t="n">
        <v>0</v>
      </c>
      <c r="S21" s="18" t="n">
        <v>0.05981104</v>
      </c>
      <c r="T21" s="20" t="n">
        <v>0.03501804</v>
      </c>
      <c r="U21" s="18" t="n">
        <v>1.74341174</v>
      </c>
      <c r="V21" s="20" t="n">
        <v>0.2256489</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38.73788777</v>
      </c>
      <c r="F23" s="20" t="n">
        <v>1.10383659</v>
      </c>
      <c r="G23" s="18" t="n">
        <v>31.45099726</v>
      </c>
      <c r="H23" s="20" t="n">
        <v>0.77904222</v>
      </c>
      <c r="I23" s="18" t="n">
        <v>18.52976389</v>
      </c>
      <c r="J23" s="20" t="n">
        <v>0.68930476</v>
      </c>
      <c r="K23" s="18" t="n">
        <v>7.67599389</v>
      </c>
      <c r="L23" s="20" t="n">
        <v>0.40718377</v>
      </c>
      <c r="M23" s="18" t="n">
        <v>0</v>
      </c>
      <c r="N23" s="20" t="n">
        <v>0</v>
      </c>
      <c r="O23" s="18" t="s">
        <v>309</v>
      </c>
      <c r="P23" s="20" t="s">
        <v>309</v>
      </c>
      <c r="Q23" s="18" t="n">
        <v>0</v>
      </c>
      <c r="R23" s="20" t="n">
        <v>0</v>
      </c>
      <c r="S23" s="18" t="n">
        <v>0.0277375</v>
      </c>
      <c r="T23" s="20" t="n">
        <v>0.0236413</v>
      </c>
      <c r="U23" s="18" t="n">
        <v>3.5776197</v>
      </c>
      <c r="V23" s="20" t="n">
        <v>0.30794181</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4.94365622</v>
      </c>
      <c r="F25" s="20" t="n">
        <v>0.48436935</v>
      </c>
      <c r="G25" s="18" t="n">
        <v>25.61187095</v>
      </c>
      <c r="H25" s="20" t="n">
        <v>0.6646386</v>
      </c>
      <c r="I25" s="18" t="n">
        <v>46.97033928</v>
      </c>
      <c r="J25" s="20" t="n">
        <v>0.7592842400000001</v>
      </c>
      <c r="K25" s="18" t="n">
        <v>21.85638023</v>
      </c>
      <c r="L25" s="20" t="n">
        <v>0.77393165</v>
      </c>
      <c r="M25" s="18" t="n">
        <v>0</v>
      </c>
      <c r="N25" s="20" t="n">
        <v>0</v>
      </c>
      <c r="O25" s="18" t="s">
        <v>309</v>
      </c>
      <c r="P25" s="20" t="s">
        <v>309</v>
      </c>
      <c r="Q25" s="18" t="n">
        <v>0</v>
      </c>
      <c r="R25" s="20" t="n">
        <v>0</v>
      </c>
      <c r="S25" s="18" t="n">
        <v>0</v>
      </c>
      <c r="T25" s="20" t="n">
        <v>0</v>
      </c>
      <c r="U25" s="18" t="n">
        <v>0.6177533200000001</v>
      </c>
      <c r="V25" s="20" t="n">
        <v>0.09174611000000001</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17.08663507</v>
      </c>
      <c r="F27" s="20" t="n">
        <v>0.62773152</v>
      </c>
      <c r="G27" s="18" t="n">
        <v>26.09746477</v>
      </c>
      <c r="H27" s="20" t="n">
        <v>0.82142372</v>
      </c>
      <c r="I27" s="18" t="n">
        <v>36.515235</v>
      </c>
      <c r="J27" s="20" t="n">
        <v>0.8328275000000001</v>
      </c>
      <c r="K27" s="18" t="n">
        <v>18.30320881</v>
      </c>
      <c r="L27" s="20" t="n">
        <v>0.58681359</v>
      </c>
      <c r="M27" s="18" t="n">
        <v>0</v>
      </c>
      <c r="N27" s="20" t="n">
        <v>0</v>
      </c>
      <c r="O27" s="18" t="s">
        <v>309</v>
      </c>
      <c r="P27" s="20" t="s">
        <v>309</v>
      </c>
      <c r="Q27" s="18" t="n">
        <v>0</v>
      </c>
      <c r="R27" s="20" t="n">
        <v>0</v>
      </c>
      <c r="S27" s="18" t="n">
        <v>0.11831304</v>
      </c>
      <c r="T27" s="20" t="n">
        <v>0.05931341</v>
      </c>
      <c r="U27" s="18" t="n">
        <v>1.87914331</v>
      </c>
      <c r="V27" s="20" t="n">
        <v>0.22682344</v>
      </c>
    </row>
    <row r="28" spans="1:22">
      <c r="A28" s="15" t="s">
        <v>330</v>
      </c>
      <c r="B28" s="17" t="n">
        <v>7568</v>
      </c>
      <c r="C28" s="18">
        <f>(490.0/B28*100)</f>
        <v/>
      </c>
      <c r="D28" s="19" t="n">
        <v>7078</v>
      </c>
      <c r="E28" s="18" t="n">
        <v>13.80570693</v>
      </c>
      <c r="F28" s="20" t="n">
        <v>0.63779231</v>
      </c>
      <c r="G28" s="18" t="n">
        <v>17.96204286</v>
      </c>
      <c r="H28" s="20" t="n">
        <v>0.65933034</v>
      </c>
      <c r="I28" s="18" t="n">
        <v>31.54126391</v>
      </c>
      <c r="J28" s="20" t="n">
        <v>0.6882363</v>
      </c>
      <c r="K28" s="18" t="n">
        <v>35.05444545</v>
      </c>
      <c r="L28" s="20" t="n">
        <v>0.82194372</v>
      </c>
      <c r="M28" s="18" t="n">
        <v>0</v>
      </c>
      <c r="N28" s="20" t="n">
        <v>0</v>
      </c>
      <c r="O28" s="18" t="s">
        <v>309</v>
      </c>
      <c r="P28" s="20" t="s">
        <v>309</v>
      </c>
      <c r="Q28" s="18" t="n">
        <v>0</v>
      </c>
      <c r="R28" s="20" t="n">
        <v>0</v>
      </c>
      <c r="S28" s="18" t="n">
        <v>0.08077424</v>
      </c>
      <c r="T28" s="20" t="n">
        <v>0.03458633</v>
      </c>
      <c r="U28" s="18" t="n">
        <v>1.55576661</v>
      </c>
      <c r="V28" s="20" t="n">
        <v>0.18210121</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6.92940523</v>
      </c>
      <c r="F33" s="20" t="n">
        <v>0.45064828</v>
      </c>
      <c r="G33" s="18" t="n">
        <v>19.98271353</v>
      </c>
      <c r="H33" s="20" t="n">
        <v>0.82162888</v>
      </c>
      <c r="I33" s="18" t="n">
        <v>37.93927552</v>
      </c>
      <c r="J33" s="20" t="n">
        <v>0.69363025</v>
      </c>
      <c r="K33" s="18" t="n">
        <v>34.40006837</v>
      </c>
      <c r="L33" s="20" t="n">
        <v>0.90406751</v>
      </c>
      <c r="M33" s="18" t="n">
        <v>0</v>
      </c>
      <c r="N33" s="20" t="n">
        <v>0</v>
      </c>
      <c r="O33" s="18" t="s">
        <v>309</v>
      </c>
      <c r="P33" s="20" t="s">
        <v>309</v>
      </c>
      <c r="Q33" s="18" t="n">
        <v>0.0010921</v>
      </c>
      <c r="R33" s="20" t="n">
        <v>0.00109771</v>
      </c>
      <c r="S33" s="18" t="n">
        <v>0.04100661</v>
      </c>
      <c r="T33" s="20" t="n">
        <v>0.05073713</v>
      </c>
      <c r="U33" s="18" t="n">
        <v>0.7064386499999999</v>
      </c>
      <c r="V33" s="20" t="n">
        <v>0.10578855</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8.98715994</v>
      </c>
      <c r="F36" s="20" t="n">
        <v>0.7776040400000001</v>
      </c>
      <c r="G36" s="18" t="n">
        <v>21.33525499</v>
      </c>
      <c r="H36" s="20" t="n">
        <v>0.75433147</v>
      </c>
      <c r="I36" s="18" t="n">
        <v>34.24550526</v>
      </c>
      <c r="J36" s="20" t="n">
        <v>0.73008418</v>
      </c>
      <c r="K36" s="18" t="n">
        <v>33.60162258</v>
      </c>
      <c r="L36" s="20" t="n">
        <v>1.02999553</v>
      </c>
      <c r="M36" s="18" t="n">
        <v>0</v>
      </c>
      <c r="N36" s="20" t="n">
        <v>0</v>
      </c>
      <c r="O36" s="18" t="s">
        <v>309</v>
      </c>
      <c r="P36" s="20" t="s">
        <v>309</v>
      </c>
      <c r="Q36" s="18" t="n">
        <v>0</v>
      </c>
      <c r="R36" s="20" t="n">
        <v>0</v>
      </c>
      <c r="S36" s="18" t="n">
        <v>0</v>
      </c>
      <c r="T36" s="20" t="n">
        <v>0</v>
      </c>
      <c r="U36" s="18" t="n">
        <v>1.83045723</v>
      </c>
      <c r="V36" s="20" t="n">
        <v>0.2369511</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0.63687593</v>
      </c>
      <c r="F40" s="20" t="n">
        <v>0.04498398</v>
      </c>
      <c r="G40" s="18" t="n">
        <v>1.43275379</v>
      </c>
      <c r="H40" s="20" t="n">
        <v>0.05749397</v>
      </c>
      <c r="I40" s="18" t="n">
        <v>1.09882812</v>
      </c>
      <c r="J40" s="20" t="n">
        <v>0.07083536999999999</v>
      </c>
      <c r="K40" s="18" t="n">
        <v>0.62945706</v>
      </c>
      <c r="L40" s="20" t="n">
        <v>0.03891392</v>
      </c>
      <c r="M40" s="18" t="n">
        <v>0</v>
      </c>
      <c r="N40" s="20" t="n">
        <v>0</v>
      </c>
      <c r="O40" s="18" t="s">
        <v>309</v>
      </c>
      <c r="P40" s="20" t="s">
        <v>309</v>
      </c>
      <c r="Q40" s="18" t="n">
        <v>96.12960207</v>
      </c>
      <c r="R40" s="20" t="n">
        <v>0.13318888</v>
      </c>
      <c r="S40" s="18" t="n">
        <v>0.0027276</v>
      </c>
      <c r="T40" s="20" t="n">
        <v>0.00272714</v>
      </c>
      <c r="U40" s="18" t="n">
        <v>0.06975544</v>
      </c>
      <c r="V40" s="20" t="n">
        <v>0.01274081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24.40299787</v>
      </c>
      <c r="F52" s="20" t="n">
        <v>0.87185166</v>
      </c>
      <c r="G52" s="18" t="n">
        <v>25.30674344</v>
      </c>
      <c r="H52" s="20" t="n">
        <v>0.57078924</v>
      </c>
      <c r="I52" s="18" t="n">
        <v>33.30387748</v>
      </c>
      <c r="J52" s="20" t="n">
        <v>0.67445744</v>
      </c>
      <c r="K52" s="18" t="n">
        <v>16.26161079</v>
      </c>
      <c r="L52" s="20" t="n">
        <v>0.70325121</v>
      </c>
      <c r="M52" s="18" t="n">
        <v>0</v>
      </c>
      <c r="N52" s="20" t="n">
        <v>0</v>
      </c>
      <c r="O52" s="18" t="s">
        <v>309</v>
      </c>
      <c r="P52" s="20" t="s">
        <v>309</v>
      </c>
      <c r="Q52" s="18" t="n">
        <v>0</v>
      </c>
      <c r="R52" s="20" t="n">
        <v>0</v>
      </c>
      <c r="S52" s="18" t="n">
        <v>0.01830031</v>
      </c>
      <c r="T52" s="20" t="n">
        <v>0.0182722</v>
      </c>
      <c r="U52" s="18" t="n">
        <v>0.7064701</v>
      </c>
      <c r="V52" s="20" t="n">
        <v>0.13149257</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10.83319863</v>
      </c>
      <c r="F54" s="20" t="n">
        <v>0.7166016200000001</v>
      </c>
      <c r="G54" s="18" t="n">
        <v>10.83027531</v>
      </c>
      <c r="H54" s="20" t="n">
        <v>0.56311037</v>
      </c>
      <c r="I54" s="18" t="n">
        <v>23.72524307</v>
      </c>
      <c r="J54" s="20" t="n">
        <v>0.80634291</v>
      </c>
      <c r="K54" s="18" t="n">
        <v>52.21626839</v>
      </c>
      <c r="L54" s="20" t="n">
        <v>1.00979937</v>
      </c>
      <c r="M54" s="18" t="n">
        <v>0</v>
      </c>
      <c r="N54" s="20" t="n">
        <v>0</v>
      </c>
      <c r="O54" s="18" t="s">
        <v>309</v>
      </c>
      <c r="P54" s="20" t="s">
        <v>309</v>
      </c>
      <c r="Q54" s="18" t="n">
        <v>0</v>
      </c>
      <c r="R54" s="20" t="n">
        <v>0</v>
      </c>
      <c r="S54" s="18" t="n">
        <v>0.42288987</v>
      </c>
      <c r="T54" s="20" t="n">
        <v>0.10186878</v>
      </c>
      <c r="U54" s="18" t="n">
        <v>1.97212473</v>
      </c>
      <c r="V54" s="20" t="n">
        <v>0.19410266</v>
      </c>
    </row>
    <row r="55" spans="1:22">
      <c r="A55" s="15" t="s">
        <v>357</v>
      </c>
      <c r="B55" s="17" t="n">
        <v>5316</v>
      </c>
      <c r="C55" s="18">
        <f>(137.0/B55*100)</f>
        <v/>
      </c>
      <c r="D55" s="19" t="n">
        <v>5179</v>
      </c>
      <c r="E55" s="18" t="n">
        <v>15.08515311</v>
      </c>
      <c r="F55" s="20" t="n">
        <v>0.73500964</v>
      </c>
      <c r="G55" s="18" t="n">
        <v>26.37301637</v>
      </c>
      <c r="H55" s="20" t="n">
        <v>0.7897393700000001</v>
      </c>
      <c r="I55" s="18" t="n">
        <v>29.86643567</v>
      </c>
      <c r="J55" s="20" t="n">
        <v>0.84199384</v>
      </c>
      <c r="K55" s="18" t="n">
        <v>27.19793841</v>
      </c>
      <c r="L55" s="20" t="n">
        <v>0.8757363500000001</v>
      </c>
      <c r="M55" s="18" t="n">
        <v>0</v>
      </c>
      <c r="N55" s="20" t="n">
        <v>0</v>
      </c>
      <c r="O55" s="18" t="s">
        <v>309</v>
      </c>
      <c r="P55" s="20" t="s">
        <v>309</v>
      </c>
      <c r="Q55" s="18" t="n">
        <v>0</v>
      </c>
      <c r="R55" s="20" t="n">
        <v>0</v>
      </c>
      <c r="S55" s="18" t="n">
        <v>0.20855527</v>
      </c>
      <c r="T55" s="20" t="n">
        <v>0.06383504</v>
      </c>
      <c r="U55" s="18" t="n">
        <v>1.26890117</v>
      </c>
      <c r="V55" s="20" t="n">
        <v>0.18105675</v>
      </c>
    </row>
    <row r="56" spans="1:22">
      <c r="A56" s="15" t="s">
        <v>358</v>
      </c>
      <c r="B56" s="17" t="n">
        <v>5359</v>
      </c>
      <c r="C56" s="18">
        <f>(104.0/B56*100)</f>
        <v/>
      </c>
      <c r="D56" s="19" t="n">
        <v>5255</v>
      </c>
      <c r="E56" s="18" t="n">
        <v>12.56776437</v>
      </c>
      <c r="F56" s="20" t="n">
        <v>0.49725894</v>
      </c>
      <c r="G56" s="18" t="n">
        <v>37.007411</v>
      </c>
      <c r="H56" s="20" t="n">
        <v>0.80804954</v>
      </c>
      <c r="I56" s="18" t="n">
        <v>38.05491372</v>
      </c>
      <c r="J56" s="20" t="n">
        <v>0.85718505</v>
      </c>
      <c r="K56" s="18" t="n">
        <v>11.7328012</v>
      </c>
      <c r="L56" s="20" t="n">
        <v>0.46783025</v>
      </c>
      <c r="M56" s="18" t="n">
        <v>0</v>
      </c>
      <c r="N56" s="20" t="n">
        <v>0</v>
      </c>
      <c r="O56" s="18" t="s">
        <v>309</v>
      </c>
      <c r="P56" s="20" t="s">
        <v>309</v>
      </c>
      <c r="Q56" s="18" t="n">
        <v>0</v>
      </c>
      <c r="R56" s="20" t="n">
        <v>0</v>
      </c>
      <c r="S56" s="18" t="n">
        <v>0.01577732</v>
      </c>
      <c r="T56" s="20" t="n">
        <v>0.01530779</v>
      </c>
      <c r="U56" s="18" t="n">
        <v>0.62133239</v>
      </c>
      <c r="V56" s="20" t="n">
        <v>0.11485756</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18.23850742</v>
      </c>
      <c r="F62" s="20" t="n">
        <v>0.48799422</v>
      </c>
      <c r="G62" s="18" t="n">
        <v>32.42320276</v>
      </c>
      <c r="H62" s="20" t="n">
        <v>0.59504103</v>
      </c>
      <c r="I62" s="18" t="n">
        <v>32.25581565</v>
      </c>
      <c r="J62" s="20" t="n">
        <v>0.6765879</v>
      </c>
      <c r="K62" s="18" t="n">
        <v>16.3363086</v>
      </c>
      <c r="L62" s="20" t="n">
        <v>0.50811616</v>
      </c>
      <c r="M62" s="18" t="n">
        <v>0</v>
      </c>
      <c r="N62" s="20" t="n">
        <v>0</v>
      </c>
      <c r="O62" s="18" t="s">
        <v>309</v>
      </c>
      <c r="P62" s="20" t="s">
        <v>309</v>
      </c>
      <c r="Q62" s="18" t="n">
        <v>0</v>
      </c>
      <c r="R62" s="20" t="n">
        <v>0</v>
      </c>
      <c r="S62" s="18" t="n">
        <v>0.09017322999999999</v>
      </c>
      <c r="T62" s="20" t="n">
        <v>0.04512186</v>
      </c>
      <c r="U62" s="18" t="n">
        <v>0.65599233</v>
      </c>
      <c r="V62" s="20" t="n">
        <v>0.11605467</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31.63696352</v>
      </c>
      <c r="F64" s="20" t="n">
        <v>0.79321919</v>
      </c>
      <c r="G64" s="18" t="n">
        <v>31.0309419</v>
      </c>
      <c r="H64" s="20" t="n">
        <v>0.7456604100000001</v>
      </c>
      <c r="I64" s="18" t="n">
        <v>22.18747403</v>
      </c>
      <c r="J64" s="20" t="n">
        <v>0.77482225</v>
      </c>
      <c r="K64" s="18" t="n">
        <v>12.25962834</v>
      </c>
      <c r="L64" s="20" t="n">
        <v>0.56909797</v>
      </c>
      <c r="M64" s="18" t="n">
        <v>0</v>
      </c>
      <c r="N64" s="20" t="n">
        <v>0</v>
      </c>
      <c r="O64" s="18" t="s">
        <v>309</v>
      </c>
      <c r="P64" s="20" t="s">
        <v>309</v>
      </c>
      <c r="Q64" s="18" t="n">
        <v>0.08723305000000001</v>
      </c>
      <c r="R64" s="20" t="n">
        <v>0.05020281</v>
      </c>
      <c r="S64" s="18" t="n">
        <v>0</v>
      </c>
      <c r="T64" s="20" t="n">
        <v>0</v>
      </c>
      <c r="U64" s="18" t="n">
        <v>2.79775916</v>
      </c>
      <c r="V64" s="20" t="n">
        <v>0.27486974</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444</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0.88233098</v>
      </c>
      <c r="F9" s="20" t="n">
        <v>0.16397895</v>
      </c>
      <c r="G9" s="18" t="n">
        <v>5.54166897</v>
      </c>
      <c r="H9" s="20" t="n">
        <v>0.33580919</v>
      </c>
      <c r="I9" s="18" t="n">
        <v>48.94451737</v>
      </c>
      <c r="J9" s="20" t="n">
        <v>1.05853847</v>
      </c>
      <c r="K9" s="18" t="n">
        <v>43.75135519</v>
      </c>
      <c r="L9" s="20" t="n">
        <v>1.23085265</v>
      </c>
      <c r="M9" s="18" t="n">
        <v>0</v>
      </c>
      <c r="N9" s="20" t="n">
        <v>0</v>
      </c>
      <c r="O9" s="18" t="s">
        <v>309</v>
      </c>
      <c r="P9" s="20" t="s">
        <v>309</v>
      </c>
      <c r="Q9" s="18" t="n">
        <v>0</v>
      </c>
      <c r="R9" s="20" t="n">
        <v>0</v>
      </c>
      <c r="S9" s="18" t="n">
        <v>0.01972876</v>
      </c>
      <c r="T9" s="20" t="n">
        <v>0.02031062</v>
      </c>
      <c r="U9" s="18" t="n">
        <v>0.86039872</v>
      </c>
      <c r="V9" s="20" t="n">
        <v>0.12022375</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1.46178748</v>
      </c>
      <c r="F11" s="20" t="n">
        <v>0.17712542</v>
      </c>
      <c r="G11" s="18" t="n">
        <v>6.63257615</v>
      </c>
      <c r="H11" s="20" t="n">
        <v>0.43848772</v>
      </c>
      <c r="I11" s="18" t="n">
        <v>32.50299535</v>
      </c>
      <c r="J11" s="20" t="n">
        <v>0.81610862</v>
      </c>
      <c r="K11" s="18" t="n">
        <v>57.10125765</v>
      </c>
      <c r="L11" s="20" t="n">
        <v>1.13450982</v>
      </c>
      <c r="M11" s="18" t="n">
        <v>0</v>
      </c>
      <c r="N11" s="20" t="n">
        <v>0</v>
      </c>
      <c r="O11" s="18" t="s">
        <v>309</v>
      </c>
      <c r="P11" s="20" t="s">
        <v>309</v>
      </c>
      <c r="Q11" s="18" t="n">
        <v>0.03817154</v>
      </c>
      <c r="R11" s="20" t="n">
        <v>0.01932144</v>
      </c>
      <c r="S11" s="18" t="n">
        <v>0.16446997</v>
      </c>
      <c r="T11" s="20" t="n">
        <v>0.05399242</v>
      </c>
      <c r="U11" s="18" t="n">
        <v>2.09874185</v>
      </c>
      <c r="V11" s="20" t="n">
        <v>0.24479169</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1.20060858</v>
      </c>
      <c r="F16" s="20" t="n">
        <v>0.13982456</v>
      </c>
      <c r="G16" s="18" t="n">
        <v>8.12194963</v>
      </c>
      <c r="H16" s="20" t="n">
        <v>0.38742057</v>
      </c>
      <c r="I16" s="18" t="n">
        <v>35.2932936</v>
      </c>
      <c r="J16" s="20" t="n">
        <v>0.7040907</v>
      </c>
      <c r="K16" s="18" t="n">
        <v>54.83189504</v>
      </c>
      <c r="L16" s="20" t="n">
        <v>0.86352145</v>
      </c>
      <c r="M16" s="18" t="n">
        <v>0</v>
      </c>
      <c r="N16" s="20" t="n">
        <v>0</v>
      </c>
      <c r="O16" s="18" t="s">
        <v>309</v>
      </c>
      <c r="P16" s="20" t="s">
        <v>309</v>
      </c>
      <c r="Q16" s="18" t="n">
        <v>0</v>
      </c>
      <c r="R16" s="20" t="n">
        <v>0</v>
      </c>
      <c r="S16" s="18" t="n">
        <v>0.10693685</v>
      </c>
      <c r="T16" s="20" t="n">
        <v>0.04429958</v>
      </c>
      <c r="U16" s="18" t="n">
        <v>0.4453163</v>
      </c>
      <c r="V16" s="20" t="n">
        <v>0.09869152</v>
      </c>
    </row>
    <row r="17" spans="1:22">
      <c r="A17" s="15" t="s">
        <v>319</v>
      </c>
      <c r="B17" s="17" t="n">
        <v>6504</v>
      </c>
      <c r="C17" s="18">
        <f>(3097.0/B17*100)</f>
        <v/>
      </c>
      <c r="D17" s="19" t="n">
        <v>3407</v>
      </c>
      <c r="E17" s="18" t="n">
        <v>1.92338607</v>
      </c>
      <c r="F17" s="20" t="n">
        <v>0.25735709</v>
      </c>
      <c r="G17" s="18" t="n">
        <v>10.77905476</v>
      </c>
      <c r="H17" s="20" t="n">
        <v>0.67040792</v>
      </c>
      <c r="I17" s="18" t="n">
        <v>47.78857021</v>
      </c>
      <c r="J17" s="20" t="n">
        <v>0.99000126</v>
      </c>
      <c r="K17" s="18" t="n">
        <v>38.36148003</v>
      </c>
      <c r="L17" s="20" t="n">
        <v>1.23518446</v>
      </c>
      <c r="M17" s="18" t="n">
        <v>0</v>
      </c>
      <c r="N17" s="20" t="n">
        <v>0</v>
      </c>
      <c r="O17" s="18" t="s">
        <v>309</v>
      </c>
      <c r="P17" s="20" t="s">
        <v>309</v>
      </c>
      <c r="Q17" s="18" t="n">
        <v>0</v>
      </c>
      <c r="R17" s="20" t="n">
        <v>0</v>
      </c>
      <c r="S17" s="18" t="n">
        <v>0</v>
      </c>
      <c r="T17" s="20" t="n">
        <v>0</v>
      </c>
      <c r="U17" s="18" t="n">
        <v>1.14750893</v>
      </c>
      <c r="V17" s="20" t="n">
        <v>0.20533346</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0.35106339</v>
      </c>
      <c r="F21" s="20" t="n">
        <v>0.09041514</v>
      </c>
      <c r="G21" s="18" t="n">
        <v>2.54208738</v>
      </c>
      <c r="H21" s="20" t="n">
        <v>0.28631411</v>
      </c>
      <c r="I21" s="18" t="n">
        <v>23.39507911</v>
      </c>
      <c r="J21" s="20" t="n">
        <v>0.6888439</v>
      </c>
      <c r="K21" s="18" t="n">
        <v>72.78399733000001</v>
      </c>
      <c r="L21" s="20" t="n">
        <v>0.76199487</v>
      </c>
      <c r="M21" s="18" t="n">
        <v>0</v>
      </c>
      <c r="N21" s="20" t="n">
        <v>0</v>
      </c>
      <c r="O21" s="18" t="s">
        <v>309</v>
      </c>
      <c r="P21" s="20" t="s">
        <v>309</v>
      </c>
      <c r="Q21" s="18" t="n">
        <v>0</v>
      </c>
      <c r="R21" s="20" t="n">
        <v>0</v>
      </c>
      <c r="S21" s="18" t="n">
        <v>0</v>
      </c>
      <c r="T21" s="20" t="n">
        <v>0</v>
      </c>
      <c r="U21" s="18" t="n">
        <v>0.92777278</v>
      </c>
      <c r="V21" s="20" t="n">
        <v>0.18902918</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2.26476368</v>
      </c>
      <c r="F23" s="20" t="n">
        <v>0.22007696</v>
      </c>
      <c r="G23" s="18" t="n">
        <v>16.24037028</v>
      </c>
      <c r="H23" s="20" t="n">
        <v>0.60111582</v>
      </c>
      <c r="I23" s="18" t="n">
        <v>40.47401343</v>
      </c>
      <c r="J23" s="20" t="n">
        <v>0.63753392</v>
      </c>
      <c r="K23" s="18" t="n">
        <v>37.58451755</v>
      </c>
      <c r="L23" s="20" t="n">
        <v>0.83497422</v>
      </c>
      <c r="M23" s="18" t="n">
        <v>0</v>
      </c>
      <c r="N23" s="20" t="n">
        <v>0</v>
      </c>
      <c r="O23" s="18" t="s">
        <v>309</v>
      </c>
      <c r="P23" s="20" t="s">
        <v>309</v>
      </c>
      <c r="Q23" s="18" t="n">
        <v>0</v>
      </c>
      <c r="R23" s="20" t="n">
        <v>0</v>
      </c>
      <c r="S23" s="18" t="n">
        <v>0.01925634</v>
      </c>
      <c r="T23" s="20" t="n">
        <v>0.01169064</v>
      </c>
      <c r="U23" s="18" t="n">
        <v>3.41707871</v>
      </c>
      <c r="V23" s="20" t="n">
        <v>0.28890779</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1.21355105</v>
      </c>
      <c r="F25" s="20" t="n">
        <v>0.15762155</v>
      </c>
      <c r="G25" s="18" t="n">
        <v>11.29636057</v>
      </c>
      <c r="H25" s="20" t="n">
        <v>0.54975174</v>
      </c>
      <c r="I25" s="18" t="n">
        <v>52.72916816</v>
      </c>
      <c r="J25" s="20" t="n">
        <v>0.75581153</v>
      </c>
      <c r="K25" s="18" t="n">
        <v>33.41958013</v>
      </c>
      <c r="L25" s="20" t="n">
        <v>1.05055784</v>
      </c>
      <c r="M25" s="18" t="n">
        <v>0</v>
      </c>
      <c r="N25" s="20" t="n">
        <v>0</v>
      </c>
      <c r="O25" s="18" t="s">
        <v>309</v>
      </c>
      <c r="P25" s="20" t="s">
        <v>309</v>
      </c>
      <c r="Q25" s="18" t="n">
        <v>0</v>
      </c>
      <c r="R25" s="20" t="n">
        <v>0</v>
      </c>
      <c r="S25" s="18" t="n">
        <v>0</v>
      </c>
      <c r="T25" s="20" t="n">
        <v>0</v>
      </c>
      <c r="U25" s="18" t="n">
        <v>1.3413401</v>
      </c>
      <c r="V25" s="20" t="n">
        <v>0.15277172</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1.18488548</v>
      </c>
      <c r="F27" s="20" t="n">
        <v>0.16320981</v>
      </c>
      <c r="G27" s="18" t="n">
        <v>8.07833411</v>
      </c>
      <c r="H27" s="20" t="n">
        <v>0.47542563</v>
      </c>
      <c r="I27" s="18" t="n">
        <v>38.32279006</v>
      </c>
      <c r="J27" s="20" t="n">
        <v>0.82822593</v>
      </c>
      <c r="K27" s="18" t="n">
        <v>51.01863153</v>
      </c>
      <c r="L27" s="20" t="n">
        <v>0.82825489</v>
      </c>
      <c r="M27" s="18" t="n">
        <v>0</v>
      </c>
      <c r="N27" s="20" t="n">
        <v>0</v>
      </c>
      <c r="O27" s="18" t="s">
        <v>309</v>
      </c>
      <c r="P27" s="20" t="s">
        <v>309</v>
      </c>
      <c r="Q27" s="18" t="n">
        <v>0</v>
      </c>
      <c r="R27" s="20" t="n">
        <v>0</v>
      </c>
      <c r="S27" s="18" t="n">
        <v>0.06012108</v>
      </c>
      <c r="T27" s="20" t="n">
        <v>0.04245519</v>
      </c>
      <c r="U27" s="18" t="n">
        <v>1.33523774</v>
      </c>
      <c r="V27" s="20" t="n">
        <v>0.19920664</v>
      </c>
    </row>
    <row r="28" spans="1:22">
      <c r="A28" s="15" t="s">
        <v>330</v>
      </c>
      <c r="B28" s="17" t="n">
        <v>7568</v>
      </c>
      <c r="C28" s="18">
        <f>(490.0/B28*100)</f>
        <v/>
      </c>
      <c r="D28" s="19" t="n">
        <v>7078</v>
      </c>
      <c r="E28" s="18" t="n">
        <v>2.08629841</v>
      </c>
      <c r="F28" s="20" t="n">
        <v>0.26549938</v>
      </c>
      <c r="G28" s="18" t="n">
        <v>8.191171450000001</v>
      </c>
      <c r="H28" s="20" t="n">
        <v>0.41864733</v>
      </c>
      <c r="I28" s="18" t="n">
        <v>31.18557238</v>
      </c>
      <c r="J28" s="20" t="n">
        <v>0.80170597</v>
      </c>
      <c r="K28" s="18" t="n">
        <v>57.36265297</v>
      </c>
      <c r="L28" s="20" t="n">
        <v>1.04440163</v>
      </c>
      <c r="M28" s="18" t="n">
        <v>0</v>
      </c>
      <c r="N28" s="20" t="n">
        <v>0</v>
      </c>
      <c r="O28" s="18" t="s">
        <v>309</v>
      </c>
      <c r="P28" s="20" t="s">
        <v>309</v>
      </c>
      <c r="Q28" s="18" t="n">
        <v>0</v>
      </c>
      <c r="R28" s="20" t="n">
        <v>0</v>
      </c>
      <c r="S28" s="18" t="n">
        <v>0.1151368</v>
      </c>
      <c r="T28" s="20" t="n">
        <v>0.04550999</v>
      </c>
      <c r="U28" s="18" t="n">
        <v>1.05916798</v>
      </c>
      <c r="V28" s="20" t="n">
        <v>0.14892088</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0.8470061800000001</v>
      </c>
      <c r="F33" s="20" t="n">
        <v>0.13798393</v>
      </c>
      <c r="G33" s="18" t="n">
        <v>5.33595117</v>
      </c>
      <c r="H33" s="20" t="n">
        <v>0.37012367</v>
      </c>
      <c r="I33" s="18" t="n">
        <v>31.33364312</v>
      </c>
      <c r="J33" s="20" t="n">
        <v>0.7855908700000001</v>
      </c>
      <c r="K33" s="18" t="n">
        <v>61.71859859</v>
      </c>
      <c r="L33" s="20" t="n">
        <v>0.84252732</v>
      </c>
      <c r="M33" s="18" t="n">
        <v>0</v>
      </c>
      <c r="N33" s="20" t="n">
        <v>0</v>
      </c>
      <c r="O33" s="18" t="s">
        <v>309</v>
      </c>
      <c r="P33" s="20" t="s">
        <v>309</v>
      </c>
      <c r="Q33" s="18" t="n">
        <v>0</v>
      </c>
      <c r="R33" s="20" t="n">
        <v>0</v>
      </c>
      <c r="S33" s="18" t="n">
        <v>0.01942436</v>
      </c>
      <c r="T33" s="20" t="n">
        <v>0.01873098</v>
      </c>
      <c r="U33" s="18" t="n">
        <v>0.74537658</v>
      </c>
      <c r="V33" s="20" t="n">
        <v>0.12359091</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1.14823318</v>
      </c>
      <c r="F36" s="20" t="n">
        <v>0.17524493</v>
      </c>
      <c r="G36" s="18" t="n">
        <v>6.46002492</v>
      </c>
      <c r="H36" s="20" t="n">
        <v>0.43908717</v>
      </c>
      <c r="I36" s="18" t="n">
        <v>33.63719661</v>
      </c>
      <c r="J36" s="20" t="n">
        <v>0.80037916</v>
      </c>
      <c r="K36" s="18" t="n">
        <v>56.67947576</v>
      </c>
      <c r="L36" s="20" t="n">
        <v>0.92287601</v>
      </c>
      <c r="M36" s="18" t="n">
        <v>0</v>
      </c>
      <c r="N36" s="20" t="n">
        <v>0</v>
      </c>
      <c r="O36" s="18" t="s">
        <v>309</v>
      </c>
      <c r="P36" s="20" t="s">
        <v>309</v>
      </c>
      <c r="Q36" s="18" t="n">
        <v>0</v>
      </c>
      <c r="R36" s="20" t="n">
        <v>0</v>
      </c>
      <c r="S36" s="18" t="n">
        <v>0</v>
      </c>
      <c r="T36" s="20" t="n">
        <v>0</v>
      </c>
      <c r="U36" s="18" t="n">
        <v>2.07506953</v>
      </c>
      <c r="V36" s="20" t="n">
        <v>0.25835184</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0.02499699</v>
      </c>
      <c r="F40" s="20" t="n">
        <v>0.00811985</v>
      </c>
      <c r="G40" s="18" t="n">
        <v>0.16461236</v>
      </c>
      <c r="H40" s="20" t="n">
        <v>0.02269121</v>
      </c>
      <c r="I40" s="18" t="n">
        <v>1.09161045</v>
      </c>
      <c r="J40" s="20" t="n">
        <v>0.05685743</v>
      </c>
      <c r="K40" s="18" t="n">
        <v>2.53739215</v>
      </c>
      <c r="L40" s="20" t="n">
        <v>0.10844938</v>
      </c>
      <c r="M40" s="18" t="n">
        <v>0</v>
      </c>
      <c r="N40" s="20" t="n">
        <v>0</v>
      </c>
      <c r="O40" s="18" t="s">
        <v>309</v>
      </c>
      <c r="P40" s="20" t="s">
        <v>309</v>
      </c>
      <c r="Q40" s="18" t="n">
        <v>96.12960207</v>
      </c>
      <c r="R40" s="20" t="n">
        <v>0.13318888</v>
      </c>
      <c r="S40" s="18" t="n">
        <v>0</v>
      </c>
      <c r="T40" s="20" t="n">
        <v>0</v>
      </c>
      <c r="U40" s="18" t="n">
        <v>0.05178598</v>
      </c>
      <c r="V40" s="20" t="n">
        <v>0.01145511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5.0434912</v>
      </c>
      <c r="F52" s="20" t="n">
        <v>0.30630579</v>
      </c>
      <c r="G52" s="18" t="n">
        <v>16.13916713</v>
      </c>
      <c r="H52" s="20" t="n">
        <v>0.53419577</v>
      </c>
      <c r="I52" s="18" t="n">
        <v>45.17209323</v>
      </c>
      <c r="J52" s="20" t="n">
        <v>0.72116892</v>
      </c>
      <c r="K52" s="18" t="n">
        <v>32.97930831</v>
      </c>
      <c r="L52" s="20" t="n">
        <v>0.91317623</v>
      </c>
      <c r="M52" s="18" t="n">
        <v>0</v>
      </c>
      <c r="N52" s="20" t="n">
        <v>0</v>
      </c>
      <c r="O52" s="18" t="s">
        <v>309</v>
      </c>
      <c r="P52" s="20" t="s">
        <v>309</v>
      </c>
      <c r="Q52" s="18" t="n">
        <v>0</v>
      </c>
      <c r="R52" s="20" t="n">
        <v>0</v>
      </c>
      <c r="S52" s="18" t="n">
        <v>0.05265113</v>
      </c>
      <c r="T52" s="20" t="n">
        <v>0.03135333</v>
      </c>
      <c r="U52" s="18" t="n">
        <v>0.613289</v>
      </c>
      <c r="V52" s="20" t="n">
        <v>0.12793286</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1.08166954</v>
      </c>
      <c r="F54" s="20" t="n">
        <v>0.17220073</v>
      </c>
      <c r="G54" s="18" t="n">
        <v>4.46451358</v>
      </c>
      <c r="H54" s="20" t="n">
        <v>0.40571899</v>
      </c>
      <c r="I54" s="18" t="n">
        <v>22.30351237</v>
      </c>
      <c r="J54" s="20" t="n">
        <v>1.01253968</v>
      </c>
      <c r="K54" s="18" t="n">
        <v>68.78462496</v>
      </c>
      <c r="L54" s="20" t="n">
        <v>1.12061417</v>
      </c>
      <c r="M54" s="18" t="n">
        <v>0</v>
      </c>
      <c r="N54" s="20" t="n">
        <v>0</v>
      </c>
      <c r="O54" s="18" t="s">
        <v>309</v>
      </c>
      <c r="P54" s="20" t="s">
        <v>309</v>
      </c>
      <c r="Q54" s="18" t="n">
        <v>0</v>
      </c>
      <c r="R54" s="20" t="n">
        <v>0</v>
      </c>
      <c r="S54" s="18" t="n">
        <v>0.37079869</v>
      </c>
      <c r="T54" s="20" t="n">
        <v>0.10936229</v>
      </c>
      <c r="U54" s="18" t="n">
        <v>2.99488086</v>
      </c>
      <c r="V54" s="20" t="n">
        <v>0.26543807</v>
      </c>
    </row>
    <row r="55" spans="1:22">
      <c r="A55" s="15" t="s">
        <v>357</v>
      </c>
      <c r="B55" s="17" t="n">
        <v>5316</v>
      </c>
      <c r="C55" s="18">
        <f>(137.0/B55*100)</f>
        <v/>
      </c>
      <c r="D55" s="19" t="n">
        <v>5179</v>
      </c>
      <c r="E55" s="18" t="n">
        <v>1.37227003</v>
      </c>
      <c r="F55" s="20" t="n">
        <v>0.14868132</v>
      </c>
      <c r="G55" s="18" t="n">
        <v>4.90014808</v>
      </c>
      <c r="H55" s="20" t="n">
        <v>0.34895909</v>
      </c>
      <c r="I55" s="18" t="n">
        <v>28.75324533</v>
      </c>
      <c r="J55" s="20" t="n">
        <v>0.6689157</v>
      </c>
      <c r="K55" s="18" t="n">
        <v>63.50210724</v>
      </c>
      <c r="L55" s="20" t="n">
        <v>0.79069927</v>
      </c>
      <c r="M55" s="18" t="n">
        <v>0</v>
      </c>
      <c r="N55" s="20" t="n">
        <v>0</v>
      </c>
      <c r="O55" s="18" t="s">
        <v>309</v>
      </c>
      <c r="P55" s="20" t="s">
        <v>309</v>
      </c>
      <c r="Q55" s="18" t="n">
        <v>0</v>
      </c>
      <c r="R55" s="20" t="n">
        <v>0</v>
      </c>
      <c r="S55" s="18" t="n">
        <v>0.2154822</v>
      </c>
      <c r="T55" s="20" t="n">
        <v>0.08869309</v>
      </c>
      <c r="U55" s="18" t="n">
        <v>1.25674712</v>
      </c>
      <c r="V55" s="20" t="n">
        <v>0.16547312</v>
      </c>
    </row>
    <row r="56" spans="1:22">
      <c r="A56" s="15" t="s">
        <v>358</v>
      </c>
      <c r="B56" s="17" t="n">
        <v>5359</v>
      </c>
      <c r="C56" s="18">
        <f>(104.0/B56*100)</f>
        <v/>
      </c>
      <c r="D56" s="19" t="n">
        <v>5255</v>
      </c>
      <c r="E56" s="18" t="n">
        <v>0.68828066</v>
      </c>
      <c r="F56" s="20" t="n">
        <v>0.14694169</v>
      </c>
      <c r="G56" s="18" t="n">
        <v>4.5969842</v>
      </c>
      <c r="H56" s="20" t="n">
        <v>0.26271998</v>
      </c>
      <c r="I56" s="18" t="n">
        <v>36.08671777</v>
      </c>
      <c r="J56" s="20" t="n">
        <v>0.84666678</v>
      </c>
      <c r="K56" s="18" t="n">
        <v>58.3867136</v>
      </c>
      <c r="L56" s="20" t="n">
        <v>0.90567879</v>
      </c>
      <c r="M56" s="18" t="n">
        <v>0</v>
      </c>
      <c r="N56" s="20" t="n">
        <v>0</v>
      </c>
      <c r="O56" s="18" t="s">
        <v>309</v>
      </c>
      <c r="P56" s="20" t="s">
        <v>309</v>
      </c>
      <c r="Q56" s="18" t="n">
        <v>0</v>
      </c>
      <c r="R56" s="20" t="n">
        <v>0</v>
      </c>
      <c r="S56" s="18" t="n">
        <v>0.01650295</v>
      </c>
      <c r="T56" s="20" t="n">
        <v>0.01652599</v>
      </c>
      <c r="U56" s="18" t="n">
        <v>0.22480081</v>
      </c>
      <c r="V56" s="20" t="n">
        <v>0.05936635</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5.81596914</v>
      </c>
      <c r="F62" s="20" t="n">
        <v>0.32229234</v>
      </c>
      <c r="G62" s="18" t="n">
        <v>16.6624215</v>
      </c>
      <c r="H62" s="20" t="n">
        <v>0.53830168</v>
      </c>
      <c r="I62" s="18" t="n">
        <v>42.6189496</v>
      </c>
      <c r="J62" s="20" t="n">
        <v>0.76127014</v>
      </c>
      <c r="K62" s="18" t="n">
        <v>33.84315558</v>
      </c>
      <c r="L62" s="20" t="n">
        <v>0.6903039399999999</v>
      </c>
      <c r="M62" s="18" t="n">
        <v>0</v>
      </c>
      <c r="N62" s="20" t="n">
        <v>0</v>
      </c>
      <c r="O62" s="18" t="s">
        <v>309</v>
      </c>
      <c r="P62" s="20" t="s">
        <v>309</v>
      </c>
      <c r="Q62" s="18" t="n">
        <v>0</v>
      </c>
      <c r="R62" s="20" t="n">
        <v>0</v>
      </c>
      <c r="S62" s="18" t="n">
        <v>0.13410387</v>
      </c>
      <c r="T62" s="20" t="n">
        <v>0.04475116</v>
      </c>
      <c r="U62" s="18" t="n">
        <v>0.92540031</v>
      </c>
      <c r="V62" s="20" t="n">
        <v>0.13730019</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0.5231760600000001</v>
      </c>
      <c r="F64" s="20" t="n">
        <v>0.11575805</v>
      </c>
      <c r="G64" s="18" t="n">
        <v>1.78226937</v>
      </c>
      <c r="H64" s="20" t="n">
        <v>0.23415763</v>
      </c>
      <c r="I64" s="18" t="n">
        <v>21.47976117</v>
      </c>
      <c r="J64" s="20" t="n">
        <v>0.70284083</v>
      </c>
      <c r="K64" s="18" t="n">
        <v>73.53173919</v>
      </c>
      <c r="L64" s="20" t="n">
        <v>0.73283314</v>
      </c>
      <c r="M64" s="18" t="n">
        <v>0</v>
      </c>
      <c r="N64" s="20" t="n">
        <v>0</v>
      </c>
      <c r="O64" s="18" t="s">
        <v>309</v>
      </c>
      <c r="P64" s="20" t="s">
        <v>309</v>
      </c>
      <c r="Q64" s="18" t="n">
        <v>0.08723305000000001</v>
      </c>
      <c r="R64" s="20" t="n">
        <v>0.05020281</v>
      </c>
      <c r="S64" s="18" t="n">
        <v>0.06074464</v>
      </c>
      <c r="T64" s="20" t="n">
        <v>0.04328048</v>
      </c>
      <c r="U64" s="18" t="n">
        <v>2.53507652</v>
      </c>
      <c r="V64" s="20" t="n">
        <v>0.2518716</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445</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0.9850260199999999</v>
      </c>
      <c r="F9" s="20" t="n">
        <v>0.12407616</v>
      </c>
      <c r="G9" s="18" t="n">
        <v>5.94424266</v>
      </c>
      <c r="H9" s="20" t="n">
        <v>0.3146139</v>
      </c>
      <c r="I9" s="18" t="n">
        <v>49.32294454</v>
      </c>
      <c r="J9" s="20" t="n">
        <v>0.8449115699999999</v>
      </c>
      <c r="K9" s="18" t="n">
        <v>42.66617005</v>
      </c>
      <c r="L9" s="20" t="n">
        <v>0.84980285</v>
      </c>
      <c r="M9" s="18" t="n">
        <v>0</v>
      </c>
      <c r="N9" s="20" t="n">
        <v>0</v>
      </c>
      <c r="O9" s="18" t="s">
        <v>309</v>
      </c>
      <c r="P9" s="20" t="s">
        <v>309</v>
      </c>
      <c r="Q9" s="18" t="n">
        <v>0</v>
      </c>
      <c r="R9" s="20" t="n">
        <v>0</v>
      </c>
      <c r="S9" s="18" t="n">
        <v>0.04381718</v>
      </c>
      <c r="T9" s="20" t="n">
        <v>0.0307974</v>
      </c>
      <c r="U9" s="18" t="n">
        <v>1.03779955</v>
      </c>
      <c r="V9" s="20" t="n">
        <v>0.15232356</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3.91989435</v>
      </c>
      <c r="F11" s="20" t="n">
        <v>0.36811131</v>
      </c>
      <c r="G11" s="18" t="n">
        <v>11.3868966</v>
      </c>
      <c r="H11" s="20" t="n">
        <v>0.49934514</v>
      </c>
      <c r="I11" s="18" t="n">
        <v>40.33501899</v>
      </c>
      <c r="J11" s="20" t="n">
        <v>0.80309567</v>
      </c>
      <c r="K11" s="18" t="n">
        <v>40.21105741</v>
      </c>
      <c r="L11" s="20" t="n">
        <v>0.8780547399999999</v>
      </c>
      <c r="M11" s="18" t="n">
        <v>0</v>
      </c>
      <c r="N11" s="20" t="n">
        <v>0</v>
      </c>
      <c r="O11" s="18" t="s">
        <v>309</v>
      </c>
      <c r="P11" s="20" t="s">
        <v>309</v>
      </c>
      <c r="Q11" s="18" t="n">
        <v>0.03817154</v>
      </c>
      <c r="R11" s="20" t="n">
        <v>0.01932144</v>
      </c>
      <c r="S11" s="18" t="n">
        <v>0.19938348</v>
      </c>
      <c r="T11" s="20" t="n">
        <v>0.06074854</v>
      </c>
      <c r="U11" s="18" t="n">
        <v>3.90957762</v>
      </c>
      <c r="V11" s="20" t="n">
        <v>0.29200374</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11.46605628</v>
      </c>
      <c r="F16" s="20" t="n">
        <v>0.47805574</v>
      </c>
      <c r="G16" s="18" t="n">
        <v>20.36401344</v>
      </c>
      <c r="H16" s="20" t="n">
        <v>0.67582162</v>
      </c>
      <c r="I16" s="18" t="n">
        <v>41.59366147</v>
      </c>
      <c r="J16" s="20" t="n">
        <v>0.7504020300000001</v>
      </c>
      <c r="K16" s="18" t="n">
        <v>25.33751498</v>
      </c>
      <c r="L16" s="20" t="n">
        <v>0.92383048</v>
      </c>
      <c r="M16" s="18" t="n">
        <v>0</v>
      </c>
      <c r="N16" s="20" t="n">
        <v>0</v>
      </c>
      <c r="O16" s="18" t="s">
        <v>309</v>
      </c>
      <c r="P16" s="20" t="s">
        <v>309</v>
      </c>
      <c r="Q16" s="18" t="n">
        <v>0</v>
      </c>
      <c r="R16" s="20" t="n">
        <v>0</v>
      </c>
      <c r="S16" s="18" t="n">
        <v>0.06909029999999999</v>
      </c>
      <c r="T16" s="20" t="n">
        <v>0.03734099</v>
      </c>
      <c r="U16" s="18" t="n">
        <v>1.16966353</v>
      </c>
      <c r="V16" s="20" t="n">
        <v>0.16001628</v>
      </c>
    </row>
    <row r="17" spans="1:22">
      <c r="A17" s="15" t="s">
        <v>319</v>
      </c>
      <c r="B17" s="17" t="n">
        <v>6504</v>
      </c>
      <c r="C17" s="18">
        <f>(3097.0/B17*100)</f>
        <v/>
      </c>
      <c r="D17" s="19" t="n">
        <v>3407</v>
      </c>
      <c r="E17" s="18" t="n">
        <v>6.39981634</v>
      </c>
      <c r="F17" s="20" t="n">
        <v>0.41705571</v>
      </c>
      <c r="G17" s="18" t="n">
        <v>19.79184548</v>
      </c>
      <c r="H17" s="20" t="n">
        <v>0.85103027</v>
      </c>
      <c r="I17" s="18" t="n">
        <v>47.7433862</v>
      </c>
      <c r="J17" s="20" t="n">
        <v>0.78208739</v>
      </c>
      <c r="K17" s="18" t="n">
        <v>24.31141115</v>
      </c>
      <c r="L17" s="20" t="n">
        <v>0.86145531</v>
      </c>
      <c r="M17" s="18" t="n">
        <v>0</v>
      </c>
      <c r="N17" s="20" t="n">
        <v>0</v>
      </c>
      <c r="O17" s="18" t="s">
        <v>309</v>
      </c>
      <c r="P17" s="20" t="s">
        <v>309</v>
      </c>
      <c r="Q17" s="18" t="n">
        <v>0</v>
      </c>
      <c r="R17" s="20" t="n">
        <v>0</v>
      </c>
      <c r="S17" s="18" t="n">
        <v>0</v>
      </c>
      <c r="T17" s="20" t="n">
        <v>0</v>
      </c>
      <c r="U17" s="18" t="n">
        <v>1.75354083</v>
      </c>
      <c r="V17" s="20" t="n">
        <v>0.22689466</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2.64716639</v>
      </c>
      <c r="F21" s="20" t="n">
        <v>0.28714006</v>
      </c>
      <c r="G21" s="18" t="n">
        <v>12.26186727</v>
      </c>
      <c r="H21" s="20" t="n">
        <v>0.47033355</v>
      </c>
      <c r="I21" s="18" t="n">
        <v>39.50259499</v>
      </c>
      <c r="J21" s="20" t="n">
        <v>0.71954115</v>
      </c>
      <c r="K21" s="18" t="n">
        <v>44.18397074</v>
      </c>
      <c r="L21" s="20" t="n">
        <v>0.70610049</v>
      </c>
      <c r="M21" s="18" t="n">
        <v>0</v>
      </c>
      <c r="N21" s="20" t="n">
        <v>0</v>
      </c>
      <c r="O21" s="18" t="s">
        <v>309</v>
      </c>
      <c r="P21" s="20" t="s">
        <v>309</v>
      </c>
      <c r="Q21" s="18" t="n">
        <v>0</v>
      </c>
      <c r="R21" s="20" t="n">
        <v>0</v>
      </c>
      <c r="S21" s="18" t="n">
        <v>0</v>
      </c>
      <c r="T21" s="20" t="n">
        <v>0</v>
      </c>
      <c r="U21" s="18" t="n">
        <v>1.4044006</v>
      </c>
      <c r="V21" s="20" t="n">
        <v>0.19525076</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5.95410436</v>
      </c>
      <c r="F23" s="20" t="n">
        <v>0.38320474</v>
      </c>
      <c r="G23" s="18" t="n">
        <v>19.72228434</v>
      </c>
      <c r="H23" s="20" t="n">
        <v>0.5650589499999999</v>
      </c>
      <c r="I23" s="18" t="n">
        <v>44.8911315</v>
      </c>
      <c r="J23" s="20" t="n">
        <v>0.65368349</v>
      </c>
      <c r="K23" s="18" t="n">
        <v>25.47490115</v>
      </c>
      <c r="L23" s="20" t="n">
        <v>0.6812535</v>
      </c>
      <c r="M23" s="18" t="n">
        <v>0</v>
      </c>
      <c r="N23" s="20" t="n">
        <v>0</v>
      </c>
      <c r="O23" s="18" t="s">
        <v>309</v>
      </c>
      <c r="P23" s="20" t="s">
        <v>309</v>
      </c>
      <c r="Q23" s="18" t="n">
        <v>0</v>
      </c>
      <c r="R23" s="20" t="n">
        <v>0</v>
      </c>
      <c r="S23" s="18" t="n">
        <v>0.03393929</v>
      </c>
      <c r="T23" s="20" t="n">
        <v>0.02466376</v>
      </c>
      <c r="U23" s="18" t="n">
        <v>3.92363936</v>
      </c>
      <c r="V23" s="20" t="n">
        <v>0.30377496</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3.51759908</v>
      </c>
      <c r="F25" s="20" t="n">
        <v>0.28717805</v>
      </c>
      <c r="G25" s="18" t="n">
        <v>20.70424078</v>
      </c>
      <c r="H25" s="20" t="n">
        <v>0.56003657</v>
      </c>
      <c r="I25" s="18" t="n">
        <v>53.37278394</v>
      </c>
      <c r="J25" s="20" t="n">
        <v>0.70619288</v>
      </c>
      <c r="K25" s="18" t="n">
        <v>21.16515094</v>
      </c>
      <c r="L25" s="20" t="n">
        <v>0.8015152</v>
      </c>
      <c r="M25" s="18" t="n">
        <v>0</v>
      </c>
      <c r="N25" s="20" t="n">
        <v>0</v>
      </c>
      <c r="O25" s="18" t="s">
        <v>309</v>
      </c>
      <c r="P25" s="20" t="s">
        <v>309</v>
      </c>
      <c r="Q25" s="18" t="n">
        <v>0</v>
      </c>
      <c r="R25" s="20" t="n">
        <v>0</v>
      </c>
      <c r="S25" s="18" t="n">
        <v>0.01279678</v>
      </c>
      <c r="T25" s="20" t="n">
        <v>0.01283606</v>
      </c>
      <c r="U25" s="18" t="n">
        <v>1.22742848</v>
      </c>
      <c r="V25" s="20" t="n">
        <v>0.14829201</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5.11564803</v>
      </c>
      <c r="F27" s="20" t="n">
        <v>0.39179644</v>
      </c>
      <c r="G27" s="18" t="n">
        <v>15.99051979</v>
      </c>
      <c r="H27" s="20" t="n">
        <v>0.6855724399999999</v>
      </c>
      <c r="I27" s="18" t="n">
        <v>45.2487991</v>
      </c>
      <c r="J27" s="20" t="n">
        <v>1.03261687</v>
      </c>
      <c r="K27" s="18" t="n">
        <v>31.01870032</v>
      </c>
      <c r="L27" s="20" t="n">
        <v>0.81477165</v>
      </c>
      <c r="M27" s="18" t="n">
        <v>0</v>
      </c>
      <c r="N27" s="20" t="n">
        <v>0</v>
      </c>
      <c r="O27" s="18" t="s">
        <v>309</v>
      </c>
      <c r="P27" s="20" t="s">
        <v>309</v>
      </c>
      <c r="Q27" s="18" t="n">
        <v>0</v>
      </c>
      <c r="R27" s="20" t="n">
        <v>0</v>
      </c>
      <c r="S27" s="18" t="n">
        <v>0</v>
      </c>
      <c r="T27" s="20" t="n">
        <v>0</v>
      </c>
      <c r="U27" s="18" t="n">
        <v>2.62633275</v>
      </c>
      <c r="V27" s="20" t="n">
        <v>0.27162515</v>
      </c>
    </row>
    <row r="28" spans="1:22">
      <c r="A28" s="15" t="s">
        <v>330</v>
      </c>
      <c r="B28" s="17" t="n">
        <v>7568</v>
      </c>
      <c r="C28" s="18">
        <f>(490.0/B28*100)</f>
        <v/>
      </c>
      <c r="D28" s="19" t="n">
        <v>7078</v>
      </c>
      <c r="E28" s="18" t="n">
        <v>3.76936236</v>
      </c>
      <c r="F28" s="20" t="n">
        <v>0.27543799</v>
      </c>
      <c r="G28" s="18" t="n">
        <v>12.29425707</v>
      </c>
      <c r="H28" s="20" t="n">
        <v>0.51873359</v>
      </c>
      <c r="I28" s="18" t="n">
        <v>41.00832808</v>
      </c>
      <c r="J28" s="20" t="n">
        <v>0.73731804</v>
      </c>
      <c r="K28" s="18" t="n">
        <v>39.48347868</v>
      </c>
      <c r="L28" s="20" t="n">
        <v>0.8609797</v>
      </c>
      <c r="M28" s="18" t="n">
        <v>0</v>
      </c>
      <c r="N28" s="20" t="n">
        <v>0</v>
      </c>
      <c r="O28" s="18" t="s">
        <v>309</v>
      </c>
      <c r="P28" s="20" t="s">
        <v>309</v>
      </c>
      <c r="Q28" s="18" t="n">
        <v>0</v>
      </c>
      <c r="R28" s="20" t="n">
        <v>0</v>
      </c>
      <c r="S28" s="18" t="n">
        <v>0.15793918</v>
      </c>
      <c r="T28" s="20" t="n">
        <v>0.06599733000000001</v>
      </c>
      <c r="U28" s="18" t="n">
        <v>3.28663463</v>
      </c>
      <c r="V28" s="20" t="n">
        <v>0.23316755</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1.80758982</v>
      </c>
      <c r="F33" s="20" t="n">
        <v>0.17744361</v>
      </c>
      <c r="G33" s="18" t="n">
        <v>6.35418853</v>
      </c>
      <c r="H33" s="20" t="n">
        <v>0.39263009</v>
      </c>
      <c r="I33" s="18" t="n">
        <v>34.69749775</v>
      </c>
      <c r="J33" s="20" t="n">
        <v>0.70639295</v>
      </c>
      <c r="K33" s="18" t="n">
        <v>55.16963179</v>
      </c>
      <c r="L33" s="20" t="n">
        <v>0.75651165</v>
      </c>
      <c r="M33" s="18" t="n">
        <v>0</v>
      </c>
      <c r="N33" s="20" t="n">
        <v>0</v>
      </c>
      <c r="O33" s="18" t="s">
        <v>309</v>
      </c>
      <c r="P33" s="20" t="s">
        <v>309</v>
      </c>
      <c r="Q33" s="18" t="n">
        <v>0.0010921</v>
      </c>
      <c r="R33" s="20" t="n">
        <v>0.00109771</v>
      </c>
      <c r="S33" s="18" t="n">
        <v>0.03118255</v>
      </c>
      <c r="T33" s="20" t="n">
        <v>0.01688743</v>
      </c>
      <c r="U33" s="18" t="n">
        <v>1.93881747</v>
      </c>
      <c r="V33" s="20" t="n">
        <v>0.2273508</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3.34846054</v>
      </c>
      <c r="F36" s="20" t="n">
        <v>0.27746515</v>
      </c>
      <c r="G36" s="18" t="n">
        <v>11.78157327</v>
      </c>
      <c r="H36" s="20" t="n">
        <v>0.52129435</v>
      </c>
      <c r="I36" s="18" t="n">
        <v>42.885475</v>
      </c>
      <c r="J36" s="20" t="n">
        <v>0.8369499</v>
      </c>
      <c r="K36" s="18" t="n">
        <v>38.7276476</v>
      </c>
      <c r="L36" s="20" t="n">
        <v>0.83446345</v>
      </c>
      <c r="M36" s="18" t="n">
        <v>0</v>
      </c>
      <c r="N36" s="20" t="n">
        <v>0</v>
      </c>
      <c r="O36" s="18" t="s">
        <v>309</v>
      </c>
      <c r="P36" s="20" t="s">
        <v>309</v>
      </c>
      <c r="Q36" s="18" t="n">
        <v>0</v>
      </c>
      <c r="R36" s="20" t="n">
        <v>0</v>
      </c>
      <c r="S36" s="18" t="n">
        <v>0</v>
      </c>
      <c r="T36" s="20" t="n">
        <v>0</v>
      </c>
      <c r="U36" s="18" t="n">
        <v>3.25684358</v>
      </c>
      <c r="V36" s="20" t="n">
        <v>0.29129438</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0.2042327</v>
      </c>
      <c r="F40" s="20" t="n">
        <v>0.01888987</v>
      </c>
      <c r="G40" s="18" t="n">
        <v>0.67513732</v>
      </c>
      <c r="H40" s="20" t="n">
        <v>0.04439723</v>
      </c>
      <c r="I40" s="18" t="n">
        <v>1.71904977</v>
      </c>
      <c r="J40" s="20" t="n">
        <v>0.08383064</v>
      </c>
      <c r="K40" s="18" t="n">
        <v>1.2069078</v>
      </c>
      <c r="L40" s="20" t="n">
        <v>0.05724055</v>
      </c>
      <c r="M40" s="18" t="n">
        <v>0</v>
      </c>
      <c r="N40" s="20" t="n">
        <v>0</v>
      </c>
      <c r="O40" s="18" t="s">
        <v>309</v>
      </c>
      <c r="P40" s="20" t="s">
        <v>309</v>
      </c>
      <c r="Q40" s="18" t="n">
        <v>96.12960207</v>
      </c>
      <c r="R40" s="20" t="n">
        <v>0.13318888</v>
      </c>
      <c r="S40" s="18" t="n">
        <v>0</v>
      </c>
      <c r="T40" s="20" t="n">
        <v>0</v>
      </c>
      <c r="U40" s="18" t="n">
        <v>0.06507034</v>
      </c>
      <c r="V40" s="20" t="n">
        <v>0.01228164</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1.99941684</v>
      </c>
      <c r="F52" s="20" t="n">
        <v>0.17632166</v>
      </c>
      <c r="G52" s="18" t="n">
        <v>11.19113708</v>
      </c>
      <c r="H52" s="20" t="n">
        <v>0.43473128</v>
      </c>
      <c r="I52" s="18" t="n">
        <v>44.69947726</v>
      </c>
      <c r="J52" s="20" t="n">
        <v>0.65145911</v>
      </c>
      <c r="K52" s="18" t="n">
        <v>41.38806866</v>
      </c>
      <c r="L52" s="20" t="n">
        <v>0.7779653</v>
      </c>
      <c r="M52" s="18" t="n">
        <v>0</v>
      </c>
      <c r="N52" s="20" t="n">
        <v>0</v>
      </c>
      <c r="O52" s="18" t="s">
        <v>309</v>
      </c>
      <c r="P52" s="20" t="s">
        <v>309</v>
      </c>
      <c r="Q52" s="18" t="n">
        <v>0.01455093</v>
      </c>
      <c r="R52" s="20" t="n">
        <v>0.01028</v>
      </c>
      <c r="S52" s="18" t="n">
        <v>0.06890708</v>
      </c>
      <c r="T52" s="20" t="n">
        <v>0.03457605</v>
      </c>
      <c r="U52" s="18" t="n">
        <v>0.63844215</v>
      </c>
      <c r="V52" s="20" t="n">
        <v>0.11733314</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4.39461026</v>
      </c>
      <c r="F54" s="20" t="n">
        <v>0.4829831</v>
      </c>
      <c r="G54" s="18" t="n">
        <v>10.84503099</v>
      </c>
      <c r="H54" s="20" t="n">
        <v>0.60679304</v>
      </c>
      <c r="I54" s="18" t="n">
        <v>32.08296258</v>
      </c>
      <c r="J54" s="20" t="n">
        <v>0.85977797</v>
      </c>
      <c r="K54" s="18" t="n">
        <v>48.56872215</v>
      </c>
      <c r="L54" s="20" t="n">
        <v>1.04686976</v>
      </c>
      <c r="M54" s="18" t="n">
        <v>0</v>
      </c>
      <c r="N54" s="20" t="n">
        <v>0</v>
      </c>
      <c r="O54" s="18" t="s">
        <v>309</v>
      </c>
      <c r="P54" s="20" t="s">
        <v>309</v>
      </c>
      <c r="Q54" s="18" t="n">
        <v>0</v>
      </c>
      <c r="R54" s="20" t="n">
        <v>0</v>
      </c>
      <c r="S54" s="18" t="n">
        <v>0.27093408</v>
      </c>
      <c r="T54" s="20" t="n">
        <v>0.07908751999999999</v>
      </c>
      <c r="U54" s="18" t="n">
        <v>3.83773994</v>
      </c>
      <c r="V54" s="20" t="n">
        <v>0.35578455</v>
      </c>
    </row>
    <row r="55" spans="1:22">
      <c r="A55" s="15" t="s">
        <v>357</v>
      </c>
      <c r="B55" s="17" t="n">
        <v>5316</v>
      </c>
      <c r="C55" s="18">
        <f>(137.0/B55*100)</f>
        <v/>
      </c>
      <c r="D55" s="19" t="n">
        <v>5179</v>
      </c>
      <c r="E55" s="18" t="n">
        <v>7.52517993</v>
      </c>
      <c r="F55" s="20" t="n">
        <v>0.56406421</v>
      </c>
      <c r="G55" s="18" t="n">
        <v>23.30717423</v>
      </c>
      <c r="H55" s="20" t="n">
        <v>0.78004146</v>
      </c>
      <c r="I55" s="18" t="n">
        <v>40.88688781</v>
      </c>
      <c r="J55" s="20" t="n">
        <v>1.00184131</v>
      </c>
      <c r="K55" s="18" t="n">
        <v>22.85331012</v>
      </c>
      <c r="L55" s="20" t="n">
        <v>0.8618316</v>
      </c>
      <c r="M55" s="18" t="n">
        <v>0</v>
      </c>
      <c r="N55" s="20" t="n">
        <v>0</v>
      </c>
      <c r="O55" s="18" t="s">
        <v>309</v>
      </c>
      <c r="P55" s="20" t="s">
        <v>309</v>
      </c>
      <c r="Q55" s="18" t="n">
        <v>0</v>
      </c>
      <c r="R55" s="20" t="n">
        <v>0</v>
      </c>
      <c r="S55" s="18" t="n">
        <v>0.2448503</v>
      </c>
      <c r="T55" s="20" t="n">
        <v>0.11624098</v>
      </c>
      <c r="U55" s="18" t="n">
        <v>5.1825976</v>
      </c>
      <c r="V55" s="20" t="n">
        <v>0.44594462</v>
      </c>
    </row>
    <row r="56" spans="1:22">
      <c r="A56" s="15" t="s">
        <v>358</v>
      </c>
      <c r="B56" s="17" t="n">
        <v>5359</v>
      </c>
      <c r="C56" s="18">
        <f>(104.0/B56*100)</f>
        <v/>
      </c>
      <c r="D56" s="19" t="n">
        <v>5255</v>
      </c>
      <c r="E56" s="18" t="n">
        <v>6.69870832</v>
      </c>
      <c r="F56" s="20" t="n">
        <v>0.33009125</v>
      </c>
      <c r="G56" s="18" t="n">
        <v>21.99692493</v>
      </c>
      <c r="H56" s="20" t="n">
        <v>0.66412116</v>
      </c>
      <c r="I56" s="18" t="n">
        <v>50.13456267</v>
      </c>
      <c r="J56" s="20" t="n">
        <v>0.69826227</v>
      </c>
      <c r="K56" s="18" t="n">
        <v>20.55526645</v>
      </c>
      <c r="L56" s="20" t="n">
        <v>0.6755171599999999</v>
      </c>
      <c r="M56" s="18" t="n">
        <v>0</v>
      </c>
      <c r="N56" s="20" t="n">
        <v>0</v>
      </c>
      <c r="O56" s="18" t="s">
        <v>309</v>
      </c>
      <c r="P56" s="20" t="s">
        <v>309</v>
      </c>
      <c r="Q56" s="18" t="n">
        <v>0</v>
      </c>
      <c r="R56" s="20" t="n">
        <v>0</v>
      </c>
      <c r="S56" s="18" t="n">
        <v>0.01957428</v>
      </c>
      <c r="T56" s="20" t="n">
        <v>0.01974015</v>
      </c>
      <c r="U56" s="18" t="n">
        <v>0.5949633600000001</v>
      </c>
      <c r="V56" s="20" t="n">
        <v>0.10003249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7.7670247</v>
      </c>
      <c r="F62" s="20" t="n">
        <v>0.32642123</v>
      </c>
      <c r="G62" s="18" t="n">
        <v>22.25340323</v>
      </c>
      <c r="H62" s="20" t="n">
        <v>0.57527684</v>
      </c>
      <c r="I62" s="18" t="n">
        <v>47.65971388</v>
      </c>
      <c r="J62" s="20" t="n">
        <v>0.69946122</v>
      </c>
      <c r="K62" s="18" t="n">
        <v>20.87896997</v>
      </c>
      <c r="L62" s="20" t="n">
        <v>0.67484199</v>
      </c>
      <c r="M62" s="18" t="n">
        <v>0</v>
      </c>
      <c r="N62" s="20" t="n">
        <v>0</v>
      </c>
      <c r="O62" s="18" t="s">
        <v>309</v>
      </c>
      <c r="P62" s="20" t="s">
        <v>309</v>
      </c>
      <c r="Q62" s="18" t="n">
        <v>0</v>
      </c>
      <c r="R62" s="20" t="n">
        <v>0</v>
      </c>
      <c r="S62" s="18" t="n">
        <v>0.06705194</v>
      </c>
      <c r="T62" s="20" t="n">
        <v>0.03871278</v>
      </c>
      <c r="U62" s="18" t="n">
        <v>1.37383628</v>
      </c>
      <c r="V62" s="20" t="n">
        <v>0.19037414</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1.75762337</v>
      </c>
      <c r="F64" s="20" t="n">
        <v>0.23038741</v>
      </c>
      <c r="G64" s="18" t="n">
        <v>6.76625189</v>
      </c>
      <c r="H64" s="20" t="n">
        <v>0.47057355</v>
      </c>
      <c r="I64" s="18" t="n">
        <v>36.01371097</v>
      </c>
      <c r="J64" s="20" t="n">
        <v>0.821501</v>
      </c>
      <c r="K64" s="18" t="n">
        <v>52.53226659</v>
      </c>
      <c r="L64" s="20" t="n">
        <v>0.84143116</v>
      </c>
      <c r="M64" s="18" t="n">
        <v>0</v>
      </c>
      <c r="N64" s="20" t="n">
        <v>0</v>
      </c>
      <c r="O64" s="18" t="s">
        <v>309</v>
      </c>
      <c r="P64" s="20" t="s">
        <v>309</v>
      </c>
      <c r="Q64" s="18" t="n">
        <v>0.08723305000000001</v>
      </c>
      <c r="R64" s="20" t="n">
        <v>0.05020281</v>
      </c>
      <c r="S64" s="18" t="n">
        <v>0.03380321</v>
      </c>
      <c r="T64" s="20" t="n">
        <v>0.03380835</v>
      </c>
      <c r="U64" s="18" t="n">
        <v>2.80911092</v>
      </c>
      <c r="V64" s="20" t="n">
        <v>0.31026148</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446</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44.75941045</v>
      </c>
      <c r="F9" s="20" t="n">
        <v>0.97097764</v>
      </c>
      <c r="G9" s="18" t="n">
        <v>28.81082909</v>
      </c>
      <c r="H9" s="20" t="n">
        <v>0.73745198</v>
      </c>
      <c r="I9" s="18" t="n">
        <v>19.30165987</v>
      </c>
      <c r="J9" s="20" t="n">
        <v>0.66773764</v>
      </c>
      <c r="K9" s="18" t="n">
        <v>4.86206052</v>
      </c>
      <c r="L9" s="20" t="n">
        <v>0.42886324</v>
      </c>
      <c r="M9" s="18" t="n">
        <v>0</v>
      </c>
      <c r="N9" s="20" t="n">
        <v>0</v>
      </c>
      <c r="O9" s="18" t="s">
        <v>309</v>
      </c>
      <c r="P9" s="20" t="s">
        <v>309</v>
      </c>
      <c r="Q9" s="18" t="n">
        <v>0</v>
      </c>
      <c r="R9" s="20" t="n">
        <v>0</v>
      </c>
      <c r="S9" s="18" t="n">
        <v>0.05928265</v>
      </c>
      <c r="T9" s="20" t="n">
        <v>0.03264605</v>
      </c>
      <c r="U9" s="18" t="n">
        <v>2.20675742</v>
      </c>
      <c r="V9" s="20" t="n">
        <v>0.21196404</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42.39058019</v>
      </c>
      <c r="F11" s="20" t="n">
        <v>1.41614591</v>
      </c>
      <c r="G11" s="18" t="n">
        <v>19.16215821</v>
      </c>
      <c r="H11" s="20" t="n">
        <v>0.59150932</v>
      </c>
      <c r="I11" s="18" t="n">
        <v>20.86647356</v>
      </c>
      <c r="J11" s="20" t="n">
        <v>0.68898808</v>
      </c>
      <c r="K11" s="18" t="n">
        <v>14.61491869</v>
      </c>
      <c r="L11" s="20" t="n">
        <v>1.09338613</v>
      </c>
      <c r="M11" s="18" t="n">
        <v>0</v>
      </c>
      <c r="N11" s="20" t="n">
        <v>0</v>
      </c>
      <c r="O11" s="18" t="s">
        <v>309</v>
      </c>
      <c r="P11" s="20" t="s">
        <v>309</v>
      </c>
      <c r="Q11" s="18" t="n">
        <v>0.03817154</v>
      </c>
      <c r="R11" s="20" t="n">
        <v>0.01932144</v>
      </c>
      <c r="S11" s="18" t="n">
        <v>0.18248732</v>
      </c>
      <c r="T11" s="20" t="n">
        <v>0.09128306999999999</v>
      </c>
      <c r="U11" s="18" t="n">
        <v>2.74521049</v>
      </c>
      <c r="V11" s="20" t="n">
        <v>0.23429166</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80.92794567999999</v>
      </c>
      <c r="F16" s="20" t="n">
        <v>0.80193965</v>
      </c>
      <c r="G16" s="18" t="n">
        <v>8.036057570000001</v>
      </c>
      <c r="H16" s="20" t="n">
        <v>0.37310206</v>
      </c>
      <c r="I16" s="18" t="n">
        <v>6.00962357</v>
      </c>
      <c r="J16" s="20" t="n">
        <v>0.38349594</v>
      </c>
      <c r="K16" s="18" t="n">
        <v>3.33072624</v>
      </c>
      <c r="L16" s="20" t="n">
        <v>0.41535757</v>
      </c>
      <c r="M16" s="18" t="n">
        <v>0</v>
      </c>
      <c r="N16" s="20" t="n">
        <v>0</v>
      </c>
      <c r="O16" s="18" t="s">
        <v>309</v>
      </c>
      <c r="P16" s="20" t="s">
        <v>309</v>
      </c>
      <c r="Q16" s="18" t="n">
        <v>0</v>
      </c>
      <c r="R16" s="20" t="n">
        <v>0</v>
      </c>
      <c r="S16" s="18" t="n">
        <v>0.05226427</v>
      </c>
      <c r="T16" s="20" t="n">
        <v>0.02974103</v>
      </c>
      <c r="U16" s="18" t="n">
        <v>1.64338267</v>
      </c>
      <c r="V16" s="20" t="n">
        <v>0.16496011</v>
      </c>
    </row>
    <row r="17" spans="1:22">
      <c r="A17" s="15" t="s">
        <v>319</v>
      </c>
      <c r="B17" s="17" t="n">
        <v>6504</v>
      </c>
      <c r="C17" s="18">
        <f>(3097.0/B17*100)</f>
        <v/>
      </c>
      <c r="D17" s="19" t="n">
        <v>3407</v>
      </c>
      <c r="E17" s="18" t="n">
        <v>66.71173861</v>
      </c>
      <c r="F17" s="20" t="n">
        <v>1.40326116</v>
      </c>
      <c r="G17" s="18" t="n">
        <v>18.06850103</v>
      </c>
      <c r="H17" s="20" t="n">
        <v>0.95650686</v>
      </c>
      <c r="I17" s="18" t="n">
        <v>10.33308979</v>
      </c>
      <c r="J17" s="20" t="n">
        <v>0.6667764900000001</v>
      </c>
      <c r="K17" s="18" t="n">
        <v>3.52811718</v>
      </c>
      <c r="L17" s="20" t="n">
        <v>0.35631117</v>
      </c>
      <c r="M17" s="18" t="n">
        <v>0</v>
      </c>
      <c r="N17" s="20" t="n">
        <v>0</v>
      </c>
      <c r="O17" s="18" t="s">
        <v>309</v>
      </c>
      <c r="P17" s="20" t="s">
        <v>309</v>
      </c>
      <c r="Q17" s="18" t="n">
        <v>0</v>
      </c>
      <c r="R17" s="20" t="n">
        <v>0</v>
      </c>
      <c r="S17" s="18" t="n">
        <v>0.05721613</v>
      </c>
      <c r="T17" s="20" t="n">
        <v>0.04013295</v>
      </c>
      <c r="U17" s="18" t="n">
        <v>1.30133727</v>
      </c>
      <c r="V17" s="20" t="n">
        <v>0.19147012</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41.1745013</v>
      </c>
      <c r="F21" s="20" t="n">
        <v>0.81544776</v>
      </c>
      <c r="G21" s="18" t="n">
        <v>28.39696818</v>
      </c>
      <c r="H21" s="20" t="n">
        <v>0.60262616</v>
      </c>
      <c r="I21" s="18" t="n">
        <v>19.81984035</v>
      </c>
      <c r="J21" s="20" t="n">
        <v>0.5738842199999999</v>
      </c>
      <c r="K21" s="18" t="n">
        <v>9.17286584</v>
      </c>
      <c r="L21" s="20" t="n">
        <v>0.4544701</v>
      </c>
      <c r="M21" s="18" t="n">
        <v>0</v>
      </c>
      <c r="N21" s="20" t="n">
        <v>0</v>
      </c>
      <c r="O21" s="18" t="s">
        <v>309</v>
      </c>
      <c r="P21" s="20" t="s">
        <v>309</v>
      </c>
      <c r="Q21" s="18" t="n">
        <v>0</v>
      </c>
      <c r="R21" s="20" t="n">
        <v>0</v>
      </c>
      <c r="S21" s="18" t="n">
        <v>0.09104296000000001</v>
      </c>
      <c r="T21" s="20" t="n">
        <v>0.04411145</v>
      </c>
      <c r="U21" s="18" t="n">
        <v>1.34478137</v>
      </c>
      <c r="V21" s="20" t="n">
        <v>0.19275928</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59.50706762</v>
      </c>
      <c r="F23" s="20" t="n">
        <v>0.87178009</v>
      </c>
      <c r="G23" s="18" t="n">
        <v>15.94776009</v>
      </c>
      <c r="H23" s="20" t="n">
        <v>0.47521664</v>
      </c>
      <c r="I23" s="18" t="n">
        <v>14.52015269</v>
      </c>
      <c r="J23" s="20" t="n">
        <v>0.65450339</v>
      </c>
      <c r="K23" s="18" t="n">
        <v>5.80057027</v>
      </c>
      <c r="L23" s="20" t="n">
        <v>0.40961372</v>
      </c>
      <c r="M23" s="18" t="n">
        <v>0</v>
      </c>
      <c r="N23" s="20" t="n">
        <v>0</v>
      </c>
      <c r="O23" s="18" t="s">
        <v>309</v>
      </c>
      <c r="P23" s="20" t="s">
        <v>309</v>
      </c>
      <c r="Q23" s="18" t="n">
        <v>0</v>
      </c>
      <c r="R23" s="20" t="n">
        <v>0</v>
      </c>
      <c r="S23" s="18" t="n">
        <v>0.00095616</v>
      </c>
      <c r="T23" s="20" t="n">
        <v>0.00071913</v>
      </c>
      <c r="U23" s="18" t="n">
        <v>4.22349318</v>
      </c>
      <c r="V23" s="20" t="n">
        <v>0.35982894</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54.77960276</v>
      </c>
      <c r="F25" s="20" t="n">
        <v>0.79569108</v>
      </c>
      <c r="G25" s="18" t="n">
        <v>24.12806785</v>
      </c>
      <c r="H25" s="20" t="n">
        <v>0.64899518</v>
      </c>
      <c r="I25" s="18" t="n">
        <v>14.4505354</v>
      </c>
      <c r="J25" s="20" t="n">
        <v>0.56846349</v>
      </c>
      <c r="K25" s="18" t="n">
        <v>5.75524659</v>
      </c>
      <c r="L25" s="20" t="n">
        <v>0.3540409</v>
      </c>
      <c r="M25" s="18" t="n">
        <v>0</v>
      </c>
      <c r="N25" s="20" t="n">
        <v>0</v>
      </c>
      <c r="O25" s="18" t="s">
        <v>309</v>
      </c>
      <c r="P25" s="20" t="s">
        <v>309</v>
      </c>
      <c r="Q25" s="18" t="n">
        <v>0</v>
      </c>
      <c r="R25" s="20" t="n">
        <v>0</v>
      </c>
      <c r="S25" s="18" t="n">
        <v>0.03610261</v>
      </c>
      <c r="T25" s="20" t="n">
        <v>0.02604164</v>
      </c>
      <c r="U25" s="18" t="n">
        <v>0.85044479</v>
      </c>
      <c r="V25" s="20" t="n">
        <v>0.11727794</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66.36950442</v>
      </c>
      <c r="F27" s="20" t="n">
        <v>0.77804734</v>
      </c>
      <c r="G27" s="18" t="n">
        <v>17.3175761</v>
      </c>
      <c r="H27" s="20" t="n">
        <v>0.6406925999999999</v>
      </c>
      <c r="I27" s="18" t="n">
        <v>10.42661219</v>
      </c>
      <c r="J27" s="20" t="n">
        <v>0.5065031</v>
      </c>
      <c r="K27" s="18" t="n">
        <v>3.70653585</v>
      </c>
      <c r="L27" s="20" t="n">
        <v>0.30136016</v>
      </c>
      <c r="M27" s="18" t="n">
        <v>0</v>
      </c>
      <c r="N27" s="20" t="n">
        <v>0</v>
      </c>
      <c r="O27" s="18" t="s">
        <v>309</v>
      </c>
      <c r="P27" s="20" t="s">
        <v>309</v>
      </c>
      <c r="Q27" s="18" t="n">
        <v>0</v>
      </c>
      <c r="R27" s="20" t="n">
        <v>0</v>
      </c>
      <c r="S27" s="18" t="n">
        <v>0.05829923</v>
      </c>
      <c r="T27" s="20" t="n">
        <v>0.04127146</v>
      </c>
      <c r="U27" s="18" t="n">
        <v>2.12147222</v>
      </c>
      <c r="V27" s="20" t="n">
        <v>0.24737269</v>
      </c>
    </row>
    <row r="28" spans="1:22">
      <c r="A28" s="15" t="s">
        <v>330</v>
      </c>
      <c r="B28" s="17" t="n">
        <v>7568</v>
      </c>
      <c r="C28" s="18">
        <f>(490.0/B28*100)</f>
        <v/>
      </c>
      <c r="D28" s="19" t="n">
        <v>7078</v>
      </c>
      <c r="E28" s="18" t="n">
        <v>67.83922330999999</v>
      </c>
      <c r="F28" s="20" t="n">
        <v>0.81786152</v>
      </c>
      <c r="G28" s="18" t="n">
        <v>13.03546338</v>
      </c>
      <c r="H28" s="20" t="n">
        <v>0.44781388</v>
      </c>
      <c r="I28" s="18" t="n">
        <v>10.88201814</v>
      </c>
      <c r="J28" s="20" t="n">
        <v>0.4874072</v>
      </c>
      <c r="K28" s="18" t="n">
        <v>5.43116256</v>
      </c>
      <c r="L28" s="20" t="n">
        <v>0.37189826</v>
      </c>
      <c r="M28" s="18" t="n">
        <v>0</v>
      </c>
      <c r="N28" s="20" t="n">
        <v>0</v>
      </c>
      <c r="O28" s="18" t="s">
        <v>309</v>
      </c>
      <c r="P28" s="20" t="s">
        <v>309</v>
      </c>
      <c r="Q28" s="18" t="n">
        <v>0</v>
      </c>
      <c r="R28" s="20" t="n">
        <v>0</v>
      </c>
      <c r="S28" s="18" t="n">
        <v>0.15552733</v>
      </c>
      <c r="T28" s="20" t="n">
        <v>0.0728086</v>
      </c>
      <c r="U28" s="18" t="n">
        <v>2.65660528</v>
      </c>
      <c r="V28" s="20" t="n">
        <v>0.22451507</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48.95939726</v>
      </c>
      <c r="F33" s="20" t="n">
        <v>0.98997334</v>
      </c>
      <c r="G33" s="18" t="n">
        <v>25.88319643</v>
      </c>
      <c r="H33" s="20" t="n">
        <v>0.6909554</v>
      </c>
      <c r="I33" s="18" t="n">
        <v>18.16995626</v>
      </c>
      <c r="J33" s="20" t="n">
        <v>0.58946973</v>
      </c>
      <c r="K33" s="18" t="n">
        <v>5.62000992</v>
      </c>
      <c r="L33" s="20" t="n">
        <v>0.34259887</v>
      </c>
      <c r="M33" s="18" t="n">
        <v>0</v>
      </c>
      <c r="N33" s="20" t="n">
        <v>0</v>
      </c>
      <c r="O33" s="18" t="s">
        <v>309</v>
      </c>
      <c r="P33" s="20" t="s">
        <v>309</v>
      </c>
      <c r="Q33" s="18" t="n">
        <v>0</v>
      </c>
      <c r="R33" s="20" t="n">
        <v>0</v>
      </c>
      <c r="S33" s="18" t="n">
        <v>0.03354405</v>
      </c>
      <c r="T33" s="20" t="n">
        <v>0.03148504</v>
      </c>
      <c r="U33" s="18" t="n">
        <v>1.33389608</v>
      </c>
      <c r="V33" s="20" t="n">
        <v>0.15622164</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48.38330528</v>
      </c>
      <c r="F36" s="20" t="n">
        <v>1.17339246</v>
      </c>
      <c r="G36" s="18" t="n">
        <v>21.85104271</v>
      </c>
      <c r="H36" s="20" t="n">
        <v>0.7016785800000001</v>
      </c>
      <c r="I36" s="18" t="n">
        <v>16.11637492</v>
      </c>
      <c r="J36" s="20" t="n">
        <v>0.77064532</v>
      </c>
      <c r="K36" s="18" t="n">
        <v>11.21836486</v>
      </c>
      <c r="L36" s="20" t="n">
        <v>0.79337397</v>
      </c>
      <c r="M36" s="18" t="n">
        <v>0</v>
      </c>
      <c r="N36" s="20" t="n">
        <v>0</v>
      </c>
      <c r="O36" s="18" t="s">
        <v>309</v>
      </c>
      <c r="P36" s="20" t="s">
        <v>309</v>
      </c>
      <c r="Q36" s="18" t="n">
        <v>0</v>
      </c>
      <c r="R36" s="20" t="n">
        <v>0</v>
      </c>
      <c r="S36" s="18" t="n">
        <v>0</v>
      </c>
      <c r="T36" s="20" t="n">
        <v>0</v>
      </c>
      <c r="U36" s="18" t="n">
        <v>2.43091224</v>
      </c>
      <c r="V36" s="20" t="n">
        <v>0.26727958</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2.61150157</v>
      </c>
      <c r="F40" s="20" t="n">
        <v>0.11582055</v>
      </c>
      <c r="G40" s="18" t="n">
        <v>0.59541396</v>
      </c>
      <c r="H40" s="20" t="n">
        <v>0.04495868</v>
      </c>
      <c r="I40" s="18" t="n">
        <v>0.36146286</v>
      </c>
      <c r="J40" s="20" t="n">
        <v>0.04305551</v>
      </c>
      <c r="K40" s="18" t="n">
        <v>0.24475058</v>
      </c>
      <c r="L40" s="20" t="n">
        <v>0.04819502</v>
      </c>
      <c r="M40" s="18" t="n">
        <v>0</v>
      </c>
      <c r="N40" s="20" t="n">
        <v>0</v>
      </c>
      <c r="O40" s="18" t="s">
        <v>309</v>
      </c>
      <c r="P40" s="20" t="s">
        <v>309</v>
      </c>
      <c r="Q40" s="18" t="n">
        <v>96.12960207</v>
      </c>
      <c r="R40" s="20" t="n">
        <v>0.13318888</v>
      </c>
      <c r="S40" s="18" t="n">
        <v>0</v>
      </c>
      <c r="T40" s="20" t="n">
        <v>0</v>
      </c>
      <c r="U40" s="18" t="n">
        <v>0.05726895</v>
      </c>
      <c r="V40" s="20" t="n">
        <v>0.01360913</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46.10304898</v>
      </c>
      <c r="F52" s="20" t="n">
        <v>1.11720907</v>
      </c>
      <c r="G52" s="18" t="n">
        <v>16.70974793</v>
      </c>
      <c r="H52" s="20" t="n">
        <v>0.50231474</v>
      </c>
      <c r="I52" s="18" t="n">
        <v>25.0353316</v>
      </c>
      <c r="J52" s="20" t="n">
        <v>0.80800091</v>
      </c>
      <c r="K52" s="18" t="n">
        <v>10.7585826</v>
      </c>
      <c r="L52" s="20" t="n">
        <v>0.51005262</v>
      </c>
      <c r="M52" s="18" t="n">
        <v>0</v>
      </c>
      <c r="N52" s="20" t="n">
        <v>0</v>
      </c>
      <c r="O52" s="18" t="s">
        <v>309</v>
      </c>
      <c r="P52" s="20" t="s">
        <v>309</v>
      </c>
      <c r="Q52" s="18" t="n">
        <v>0</v>
      </c>
      <c r="R52" s="20" t="n">
        <v>0</v>
      </c>
      <c r="S52" s="18" t="n">
        <v>0.08562929</v>
      </c>
      <c r="T52" s="20" t="n">
        <v>0.04409412</v>
      </c>
      <c r="U52" s="18" t="n">
        <v>1.30765961</v>
      </c>
      <c r="V52" s="20" t="n">
        <v>0.17351329</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21.22341857</v>
      </c>
      <c r="F54" s="20" t="n">
        <v>1.34463099</v>
      </c>
      <c r="G54" s="18" t="n">
        <v>17.48592726</v>
      </c>
      <c r="H54" s="20" t="n">
        <v>0.78212074</v>
      </c>
      <c r="I54" s="18" t="n">
        <v>26.75102983</v>
      </c>
      <c r="J54" s="20" t="n">
        <v>0.84576367</v>
      </c>
      <c r="K54" s="18" t="n">
        <v>30.91829059</v>
      </c>
      <c r="L54" s="20" t="n">
        <v>1.31563534</v>
      </c>
      <c r="M54" s="18" t="n">
        <v>0</v>
      </c>
      <c r="N54" s="20" t="n">
        <v>0</v>
      </c>
      <c r="O54" s="18" t="s">
        <v>309</v>
      </c>
      <c r="P54" s="20" t="s">
        <v>309</v>
      </c>
      <c r="Q54" s="18" t="n">
        <v>0</v>
      </c>
      <c r="R54" s="20" t="n">
        <v>0</v>
      </c>
      <c r="S54" s="18" t="n">
        <v>0.31298141</v>
      </c>
      <c r="T54" s="20" t="n">
        <v>0.08365932</v>
      </c>
      <c r="U54" s="18" t="n">
        <v>3.30835233</v>
      </c>
      <c r="V54" s="20" t="n">
        <v>0.30439798</v>
      </c>
    </row>
    <row r="55" spans="1:22">
      <c r="A55" s="15" t="s">
        <v>357</v>
      </c>
      <c r="B55" s="17" t="n">
        <v>5316</v>
      </c>
      <c r="C55" s="18">
        <f>(137.0/B55*100)</f>
        <v/>
      </c>
      <c r="D55" s="19" t="n">
        <v>5179</v>
      </c>
      <c r="E55" s="18" t="n">
        <v>15.89118869</v>
      </c>
      <c r="F55" s="20" t="n">
        <v>0.78051827</v>
      </c>
      <c r="G55" s="18" t="n">
        <v>16.93426059</v>
      </c>
      <c r="H55" s="20" t="n">
        <v>0.59574901</v>
      </c>
      <c r="I55" s="18" t="n">
        <v>33.20270682</v>
      </c>
      <c r="J55" s="20" t="n">
        <v>0.7076224</v>
      </c>
      <c r="K55" s="18" t="n">
        <v>29.73723635</v>
      </c>
      <c r="L55" s="20" t="n">
        <v>0.91633904</v>
      </c>
      <c r="M55" s="18" t="n">
        <v>0</v>
      </c>
      <c r="N55" s="20" t="n">
        <v>0</v>
      </c>
      <c r="O55" s="18" t="s">
        <v>309</v>
      </c>
      <c r="P55" s="20" t="s">
        <v>309</v>
      </c>
      <c r="Q55" s="18" t="n">
        <v>0</v>
      </c>
      <c r="R55" s="20" t="n">
        <v>0</v>
      </c>
      <c r="S55" s="18" t="n">
        <v>0.37991156</v>
      </c>
      <c r="T55" s="20" t="n">
        <v>0.10764875</v>
      </c>
      <c r="U55" s="18" t="n">
        <v>3.85469599</v>
      </c>
      <c r="V55" s="20" t="n">
        <v>0.34757388</v>
      </c>
    </row>
    <row r="56" spans="1:22">
      <c r="A56" s="15" t="s">
        <v>358</v>
      </c>
      <c r="B56" s="17" t="n">
        <v>5359</v>
      </c>
      <c r="C56" s="18">
        <f>(104.0/B56*100)</f>
        <v/>
      </c>
      <c r="D56" s="19" t="n">
        <v>5255</v>
      </c>
      <c r="E56" s="18" t="n">
        <v>38.22882513</v>
      </c>
      <c r="F56" s="20" t="n">
        <v>1.083483</v>
      </c>
      <c r="G56" s="18" t="n">
        <v>23.87743216</v>
      </c>
      <c r="H56" s="20" t="n">
        <v>0.54270389</v>
      </c>
      <c r="I56" s="18" t="n">
        <v>25.22925903</v>
      </c>
      <c r="J56" s="20" t="n">
        <v>0.70842459</v>
      </c>
      <c r="K56" s="18" t="n">
        <v>12.14865866</v>
      </c>
      <c r="L56" s="20" t="n">
        <v>0.76580384</v>
      </c>
      <c r="M56" s="18" t="n">
        <v>0</v>
      </c>
      <c r="N56" s="20" t="n">
        <v>0</v>
      </c>
      <c r="O56" s="18" t="s">
        <v>309</v>
      </c>
      <c r="P56" s="20" t="s">
        <v>309</v>
      </c>
      <c r="Q56" s="18" t="n">
        <v>0</v>
      </c>
      <c r="R56" s="20" t="n">
        <v>0</v>
      </c>
      <c r="S56" s="18" t="n">
        <v>0.16122904</v>
      </c>
      <c r="T56" s="20" t="n">
        <v>0.06310926</v>
      </c>
      <c r="U56" s="18" t="n">
        <v>0.35459598</v>
      </c>
      <c r="V56" s="20" t="n">
        <v>0.07257188000000001</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51.77616164</v>
      </c>
      <c r="F62" s="20" t="n">
        <v>0.73694285</v>
      </c>
      <c r="G62" s="18" t="n">
        <v>24.51386704</v>
      </c>
      <c r="H62" s="20" t="n">
        <v>0.68777948</v>
      </c>
      <c r="I62" s="18" t="n">
        <v>17.47419224</v>
      </c>
      <c r="J62" s="20" t="n">
        <v>0.53021765</v>
      </c>
      <c r="K62" s="18" t="n">
        <v>5.15306554</v>
      </c>
      <c r="L62" s="20" t="n">
        <v>0.33373938</v>
      </c>
      <c r="M62" s="18" t="n">
        <v>0</v>
      </c>
      <c r="N62" s="20" t="n">
        <v>0</v>
      </c>
      <c r="O62" s="18" t="s">
        <v>309</v>
      </c>
      <c r="P62" s="20" t="s">
        <v>309</v>
      </c>
      <c r="Q62" s="18" t="n">
        <v>0</v>
      </c>
      <c r="R62" s="20" t="n">
        <v>0</v>
      </c>
      <c r="S62" s="18" t="n">
        <v>0.11276169</v>
      </c>
      <c r="T62" s="20" t="n">
        <v>0.05049687</v>
      </c>
      <c r="U62" s="18" t="n">
        <v>0.9699518499999999</v>
      </c>
      <c r="V62" s="20" t="n">
        <v>0.14828697</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15.63972211</v>
      </c>
      <c r="F64" s="20" t="n">
        <v>0.60685955</v>
      </c>
      <c r="G64" s="18" t="n">
        <v>18.37234594</v>
      </c>
      <c r="H64" s="20" t="n">
        <v>0.59980003</v>
      </c>
      <c r="I64" s="18" t="n">
        <v>34.08919075</v>
      </c>
      <c r="J64" s="20" t="n">
        <v>0.7833701199999999</v>
      </c>
      <c r="K64" s="18" t="n">
        <v>28.2629663</v>
      </c>
      <c r="L64" s="20" t="n">
        <v>0.74784438</v>
      </c>
      <c r="M64" s="18" t="n">
        <v>0</v>
      </c>
      <c r="N64" s="20" t="n">
        <v>0</v>
      </c>
      <c r="O64" s="18" t="s">
        <v>309</v>
      </c>
      <c r="P64" s="20" t="s">
        <v>309</v>
      </c>
      <c r="Q64" s="18" t="n">
        <v>0.08723305000000001</v>
      </c>
      <c r="R64" s="20" t="n">
        <v>0.05020281</v>
      </c>
      <c r="S64" s="18" t="n">
        <v>0.09405119000000001</v>
      </c>
      <c r="T64" s="20" t="n">
        <v>0.0544388</v>
      </c>
      <c r="U64" s="18" t="n">
        <v>3.45449065</v>
      </c>
      <c r="V64" s="20" t="n">
        <v>0.34204976</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447</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59.28934055</v>
      </c>
      <c r="F9" s="20" t="n">
        <v>1.00099698</v>
      </c>
      <c r="G9" s="18" t="n">
        <v>21.76366839</v>
      </c>
      <c r="H9" s="20" t="n">
        <v>0.6823424</v>
      </c>
      <c r="I9" s="18" t="n">
        <v>11.7933637</v>
      </c>
      <c r="J9" s="20" t="n">
        <v>0.57704613</v>
      </c>
      <c r="K9" s="18" t="n">
        <v>2.12266611</v>
      </c>
      <c r="L9" s="20" t="n">
        <v>0.19803292</v>
      </c>
      <c r="M9" s="18" t="n">
        <v>0</v>
      </c>
      <c r="N9" s="20" t="n">
        <v>0</v>
      </c>
      <c r="O9" s="18" t="s">
        <v>309</v>
      </c>
      <c r="P9" s="20" t="s">
        <v>309</v>
      </c>
      <c r="Q9" s="18" t="n">
        <v>0</v>
      </c>
      <c r="R9" s="20" t="n">
        <v>0</v>
      </c>
      <c r="S9" s="18" t="n">
        <v>0.09562647000000001</v>
      </c>
      <c r="T9" s="20" t="n">
        <v>0.04460771</v>
      </c>
      <c r="U9" s="18" t="n">
        <v>4.93533477</v>
      </c>
      <c r="V9" s="20" t="n">
        <v>0.31488688</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24.78805168</v>
      </c>
      <c r="F11" s="20" t="n">
        <v>0.8216748699999999</v>
      </c>
      <c r="G11" s="18" t="n">
        <v>23.31142649</v>
      </c>
      <c r="H11" s="20" t="n">
        <v>0.62878068</v>
      </c>
      <c r="I11" s="18" t="n">
        <v>28.31899194</v>
      </c>
      <c r="J11" s="20" t="n">
        <v>0.60336543</v>
      </c>
      <c r="K11" s="18" t="n">
        <v>13.59562654</v>
      </c>
      <c r="L11" s="20" t="n">
        <v>0.47178224</v>
      </c>
      <c r="M11" s="18" t="n">
        <v>0</v>
      </c>
      <c r="N11" s="20" t="n">
        <v>0</v>
      </c>
      <c r="O11" s="18" t="s">
        <v>309</v>
      </c>
      <c r="P11" s="20" t="s">
        <v>309</v>
      </c>
      <c r="Q11" s="18" t="n">
        <v>0.03817154</v>
      </c>
      <c r="R11" s="20" t="n">
        <v>0.01932144</v>
      </c>
      <c r="S11" s="18" t="n">
        <v>0.06741577999999999</v>
      </c>
      <c r="T11" s="20" t="n">
        <v>0.01951828</v>
      </c>
      <c r="U11" s="18" t="n">
        <v>9.880316029999999</v>
      </c>
      <c r="V11" s="20" t="n">
        <v>0.5214898</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63.00565511</v>
      </c>
      <c r="F16" s="20" t="n">
        <v>0.7609256</v>
      </c>
      <c r="G16" s="18" t="n">
        <v>17.02957647</v>
      </c>
      <c r="H16" s="20" t="n">
        <v>0.5842337</v>
      </c>
      <c r="I16" s="18" t="n">
        <v>9.27172163</v>
      </c>
      <c r="J16" s="20" t="n">
        <v>0.45852449</v>
      </c>
      <c r="K16" s="18" t="n">
        <v>2.51883867</v>
      </c>
      <c r="L16" s="20" t="n">
        <v>0.21725974</v>
      </c>
      <c r="M16" s="18" t="n">
        <v>0</v>
      </c>
      <c r="N16" s="20" t="n">
        <v>0</v>
      </c>
      <c r="O16" s="18" t="s">
        <v>309</v>
      </c>
      <c r="P16" s="20" t="s">
        <v>309</v>
      </c>
      <c r="Q16" s="18" t="n">
        <v>0</v>
      </c>
      <c r="R16" s="20" t="n">
        <v>0</v>
      </c>
      <c r="S16" s="18" t="n">
        <v>0.03188867</v>
      </c>
      <c r="T16" s="20" t="n">
        <v>0.02285817</v>
      </c>
      <c r="U16" s="18" t="n">
        <v>8.14231945</v>
      </c>
      <c r="V16" s="20" t="n">
        <v>0.36283312</v>
      </c>
    </row>
    <row r="17" spans="1:22">
      <c r="A17" s="15" t="s">
        <v>319</v>
      </c>
      <c r="B17" s="17" t="n">
        <v>6504</v>
      </c>
      <c r="C17" s="18">
        <f>(3097.0/B17*100)</f>
        <v/>
      </c>
      <c r="D17" s="19" t="n">
        <v>3407</v>
      </c>
      <c r="E17" s="18" t="n">
        <v>55.46717434</v>
      </c>
      <c r="F17" s="20" t="n">
        <v>1.01935541</v>
      </c>
      <c r="G17" s="18" t="n">
        <v>23.43413358</v>
      </c>
      <c r="H17" s="20" t="n">
        <v>0.72370502</v>
      </c>
      <c r="I17" s="18" t="n">
        <v>13.04765438</v>
      </c>
      <c r="J17" s="20" t="n">
        <v>0.57850057</v>
      </c>
      <c r="K17" s="18" t="n">
        <v>4.38374996</v>
      </c>
      <c r="L17" s="20" t="n">
        <v>0.56349179</v>
      </c>
      <c r="M17" s="18" t="n">
        <v>0</v>
      </c>
      <c r="N17" s="20" t="n">
        <v>0</v>
      </c>
      <c r="O17" s="18" t="s">
        <v>309</v>
      </c>
      <c r="P17" s="20" t="s">
        <v>309</v>
      </c>
      <c r="Q17" s="18" t="n">
        <v>0</v>
      </c>
      <c r="R17" s="20" t="n">
        <v>0</v>
      </c>
      <c r="S17" s="18" t="n">
        <v>0.05803661</v>
      </c>
      <c r="T17" s="20" t="n">
        <v>0.03395975</v>
      </c>
      <c r="U17" s="18" t="n">
        <v>3.60925114</v>
      </c>
      <c r="V17" s="20" t="n">
        <v>0.35777126</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2.71876897</v>
      </c>
      <c r="F21" s="20" t="n">
        <v>0.23845115</v>
      </c>
      <c r="G21" s="18" t="n">
        <v>14.00683356</v>
      </c>
      <c r="H21" s="20" t="n">
        <v>0.49813277</v>
      </c>
      <c r="I21" s="18" t="n">
        <v>39.31417317</v>
      </c>
      <c r="J21" s="20" t="n">
        <v>0.74881332</v>
      </c>
      <c r="K21" s="18" t="n">
        <v>42.58602492</v>
      </c>
      <c r="L21" s="20" t="n">
        <v>0.87076374</v>
      </c>
      <c r="M21" s="18" t="n">
        <v>0</v>
      </c>
      <c r="N21" s="20" t="n">
        <v>0</v>
      </c>
      <c r="O21" s="18" t="s">
        <v>309</v>
      </c>
      <c r="P21" s="20" t="s">
        <v>309</v>
      </c>
      <c r="Q21" s="18" t="n">
        <v>0</v>
      </c>
      <c r="R21" s="20" t="n">
        <v>0</v>
      </c>
      <c r="S21" s="18" t="n">
        <v>0.05861469</v>
      </c>
      <c r="T21" s="20" t="n">
        <v>0.03378369</v>
      </c>
      <c r="U21" s="18" t="n">
        <v>1.3155847</v>
      </c>
      <c r="V21" s="20" t="n">
        <v>0.22021809</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38.61238229</v>
      </c>
      <c r="F23" s="20" t="n">
        <v>0.8319798</v>
      </c>
      <c r="G23" s="18" t="n">
        <v>24.7634434</v>
      </c>
      <c r="H23" s="20" t="n">
        <v>0.60953589</v>
      </c>
      <c r="I23" s="18" t="n">
        <v>19.99254707</v>
      </c>
      <c r="J23" s="20" t="n">
        <v>0.6348028100000001</v>
      </c>
      <c r="K23" s="18" t="n">
        <v>6.8842293</v>
      </c>
      <c r="L23" s="20" t="n">
        <v>0.42781464</v>
      </c>
      <c r="M23" s="18" t="n">
        <v>0</v>
      </c>
      <c r="N23" s="20" t="n">
        <v>0</v>
      </c>
      <c r="O23" s="18" t="s">
        <v>309</v>
      </c>
      <c r="P23" s="20" t="s">
        <v>309</v>
      </c>
      <c r="Q23" s="18" t="n">
        <v>0</v>
      </c>
      <c r="R23" s="20" t="n">
        <v>0</v>
      </c>
      <c r="S23" s="18" t="n">
        <v>0.057501</v>
      </c>
      <c r="T23" s="20" t="n">
        <v>0.03099211</v>
      </c>
      <c r="U23" s="18" t="n">
        <v>9.689896940000001</v>
      </c>
      <c r="V23" s="20" t="n">
        <v>0.46641954</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7.66922353</v>
      </c>
      <c r="F25" s="20" t="n">
        <v>0.48111311</v>
      </c>
      <c r="G25" s="18" t="n">
        <v>26.09567001</v>
      </c>
      <c r="H25" s="20" t="n">
        <v>0.5743573199999999</v>
      </c>
      <c r="I25" s="18" t="n">
        <v>45.9072611</v>
      </c>
      <c r="J25" s="20" t="n">
        <v>0.73356367</v>
      </c>
      <c r="K25" s="18" t="n">
        <v>19.47834376</v>
      </c>
      <c r="L25" s="20" t="n">
        <v>0.62859712</v>
      </c>
      <c r="M25" s="18" t="n">
        <v>0</v>
      </c>
      <c r="N25" s="20" t="n">
        <v>0</v>
      </c>
      <c r="O25" s="18" t="s">
        <v>309</v>
      </c>
      <c r="P25" s="20" t="s">
        <v>309</v>
      </c>
      <c r="Q25" s="18" t="n">
        <v>0</v>
      </c>
      <c r="R25" s="20" t="n">
        <v>0</v>
      </c>
      <c r="S25" s="18" t="n">
        <v>0.0349365</v>
      </c>
      <c r="T25" s="20" t="n">
        <v>0.0247554</v>
      </c>
      <c r="U25" s="18" t="n">
        <v>0.81456511</v>
      </c>
      <c r="V25" s="20" t="n">
        <v>0.11805382</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41.51241463</v>
      </c>
      <c r="F27" s="20" t="n">
        <v>0.78130465</v>
      </c>
      <c r="G27" s="18" t="n">
        <v>26.72493908</v>
      </c>
      <c r="H27" s="20" t="n">
        <v>0.6929436</v>
      </c>
      <c r="I27" s="18" t="n">
        <v>21.09514373</v>
      </c>
      <c r="J27" s="20" t="n">
        <v>0.70192931</v>
      </c>
      <c r="K27" s="18" t="n">
        <v>5.04698874</v>
      </c>
      <c r="L27" s="20" t="n">
        <v>0.37284865</v>
      </c>
      <c r="M27" s="18" t="n">
        <v>0</v>
      </c>
      <c r="N27" s="20" t="n">
        <v>0</v>
      </c>
      <c r="O27" s="18" t="s">
        <v>309</v>
      </c>
      <c r="P27" s="20" t="s">
        <v>309</v>
      </c>
      <c r="Q27" s="18" t="n">
        <v>0</v>
      </c>
      <c r="R27" s="20" t="n">
        <v>0</v>
      </c>
      <c r="S27" s="18" t="n">
        <v>0.09458205</v>
      </c>
      <c r="T27" s="20" t="n">
        <v>0.05459582</v>
      </c>
      <c r="U27" s="18" t="n">
        <v>5.52593177</v>
      </c>
      <c r="V27" s="20" t="n">
        <v>0.40307973</v>
      </c>
    </row>
    <row r="28" spans="1:22">
      <c r="A28" s="15" t="s">
        <v>330</v>
      </c>
      <c r="B28" s="17" t="n">
        <v>7568</v>
      </c>
      <c r="C28" s="18">
        <f>(490.0/B28*100)</f>
        <v/>
      </c>
      <c r="D28" s="19" t="n">
        <v>7078</v>
      </c>
      <c r="E28" s="18" t="n">
        <v>11.84829692</v>
      </c>
      <c r="F28" s="20" t="n">
        <v>0.44549624</v>
      </c>
      <c r="G28" s="18" t="n">
        <v>21.37208353</v>
      </c>
      <c r="H28" s="20" t="n">
        <v>0.65015459</v>
      </c>
      <c r="I28" s="18" t="n">
        <v>37.43541351</v>
      </c>
      <c r="J28" s="20" t="n">
        <v>0.65681285</v>
      </c>
      <c r="K28" s="18" t="n">
        <v>24.76766579</v>
      </c>
      <c r="L28" s="20" t="n">
        <v>0.71660936</v>
      </c>
      <c r="M28" s="18" t="n">
        <v>0</v>
      </c>
      <c r="N28" s="20" t="n">
        <v>0</v>
      </c>
      <c r="O28" s="18" t="s">
        <v>309</v>
      </c>
      <c r="P28" s="20" t="s">
        <v>309</v>
      </c>
      <c r="Q28" s="18" t="n">
        <v>0</v>
      </c>
      <c r="R28" s="20" t="n">
        <v>0</v>
      </c>
      <c r="S28" s="18" t="n">
        <v>0.123221</v>
      </c>
      <c r="T28" s="20" t="n">
        <v>0.04263728</v>
      </c>
      <c r="U28" s="18" t="n">
        <v>4.45331924</v>
      </c>
      <c r="V28" s="20" t="n">
        <v>0.316516</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25.52541135</v>
      </c>
      <c r="F33" s="20" t="n">
        <v>0.61304964</v>
      </c>
      <c r="G33" s="18" t="n">
        <v>33.77756557</v>
      </c>
      <c r="H33" s="20" t="n">
        <v>0.67865055</v>
      </c>
      <c r="I33" s="18" t="n">
        <v>28.45063706</v>
      </c>
      <c r="J33" s="20" t="n">
        <v>0.59654672</v>
      </c>
      <c r="K33" s="18" t="n">
        <v>7.3901727</v>
      </c>
      <c r="L33" s="20" t="n">
        <v>0.39391115</v>
      </c>
      <c r="M33" s="18" t="n">
        <v>0</v>
      </c>
      <c r="N33" s="20" t="n">
        <v>0</v>
      </c>
      <c r="O33" s="18" t="s">
        <v>309</v>
      </c>
      <c r="P33" s="20" t="s">
        <v>309</v>
      </c>
      <c r="Q33" s="18" t="n">
        <v>0</v>
      </c>
      <c r="R33" s="20" t="n">
        <v>0</v>
      </c>
      <c r="S33" s="18" t="n">
        <v>0</v>
      </c>
      <c r="T33" s="20" t="n">
        <v>0</v>
      </c>
      <c r="U33" s="18" t="n">
        <v>4.85621331</v>
      </c>
      <c r="V33" s="20" t="n">
        <v>0.3349648</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8.52733452</v>
      </c>
      <c r="F36" s="20" t="n">
        <v>0.47062</v>
      </c>
      <c r="G36" s="18" t="n">
        <v>21.67857366</v>
      </c>
      <c r="H36" s="20" t="n">
        <v>0.76033356</v>
      </c>
      <c r="I36" s="18" t="n">
        <v>39.22298904</v>
      </c>
      <c r="J36" s="20" t="n">
        <v>0.72105255</v>
      </c>
      <c r="K36" s="18" t="n">
        <v>28.09950535</v>
      </c>
      <c r="L36" s="20" t="n">
        <v>0.94788785</v>
      </c>
      <c r="M36" s="18" t="n">
        <v>0</v>
      </c>
      <c r="N36" s="20" t="n">
        <v>0</v>
      </c>
      <c r="O36" s="18" t="s">
        <v>309</v>
      </c>
      <c r="P36" s="20" t="s">
        <v>309</v>
      </c>
      <c r="Q36" s="18" t="n">
        <v>0</v>
      </c>
      <c r="R36" s="20" t="n">
        <v>0</v>
      </c>
      <c r="S36" s="18" t="n">
        <v>0</v>
      </c>
      <c r="T36" s="20" t="n">
        <v>0</v>
      </c>
      <c r="U36" s="18" t="n">
        <v>2.47159743</v>
      </c>
      <c r="V36" s="20" t="n">
        <v>0.28125522</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2.07381322</v>
      </c>
      <c r="F40" s="20" t="n">
        <v>0.09885527</v>
      </c>
      <c r="G40" s="18" t="n">
        <v>0.92517475</v>
      </c>
      <c r="H40" s="20" t="n">
        <v>0.05348962</v>
      </c>
      <c r="I40" s="18" t="n">
        <v>0.5595417499999999</v>
      </c>
      <c r="J40" s="20" t="n">
        <v>0.04657678</v>
      </c>
      <c r="K40" s="18" t="n">
        <v>0.17490706</v>
      </c>
      <c r="L40" s="20" t="n">
        <v>0.02660051</v>
      </c>
      <c r="M40" s="18" t="n">
        <v>0</v>
      </c>
      <c r="N40" s="20" t="n">
        <v>0</v>
      </c>
      <c r="O40" s="18" t="s">
        <v>309</v>
      </c>
      <c r="P40" s="20" t="s">
        <v>309</v>
      </c>
      <c r="Q40" s="18" t="n">
        <v>96.12960207</v>
      </c>
      <c r="R40" s="20" t="n">
        <v>0.13318888</v>
      </c>
      <c r="S40" s="18" t="n">
        <v>0.00290418</v>
      </c>
      <c r="T40" s="20" t="n">
        <v>0.00287038</v>
      </c>
      <c r="U40" s="18" t="n">
        <v>0.13405698</v>
      </c>
      <c r="V40" s="20" t="n">
        <v>0.01917499</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(5809.0/B52*100)</f>
        <v/>
      </c>
      <c r="D52" s="19" t="n">
        <v>0</v>
      </c>
      <c r="E52" s="18" t="s">
        <v>309</v>
      </c>
      <c r="F52" s="20" t="s">
        <v>309</v>
      </c>
      <c r="G52" s="18" t="s">
        <v>309</v>
      </c>
      <c r="H52" s="20" t="s">
        <v>309</v>
      </c>
      <c r="I52" s="18" t="s">
        <v>309</v>
      </c>
      <c r="J52" s="20" t="s">
        <v>309</v>
      </c>
      <c r="K52" s="18" t="s">
        <v>309</v>
      </c>
      <c r="L52" s="20" t="s">
        <v>309</v>
      </c>
      <c r="M52" s="18" t="s">
        <v>309</v>
      </c>
      <c r="N52" s="20" t="s">
        <v>309</v>
      </c>
      <c r="O52" s="18" t="s">
        <v>309</v>
      </c>
      <c r="P52" s="20" t="s">
        <v>309</v>
      </c>
      <c r="Q52" s="18" t="s">
        <v>309</v>
      </c>
      <c r="R52" s="20" t="s">
        <v>309</v>
      </c>
      <c r="S52" s="18" t="s">
        <v>309</v>
      </c>
      <c r="T52" s="20" t="s">
        <v>309</v>
      </c>
      <c r="U52" s="18" t="s">
        <v>309</v>
      </c>
      <c r="V52" s="20" t="s">
        <v>309</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17.95469781</v>
      </c>
      <c r="F54" s="20" t="n">
        <v>1.09548347</v>
      </c>
      <c r="G54" s="18" t="n">
        <v>21.01693972</v>
      </c>
      <c r="H54" s="20" t="n">
        <v>0.87980983</v>
      </c>
      <c r="I54" s="18" t="n">
        <v>29.72400547</v>
      </c>
      <c r="J54" s="20" t="n">
        <v>0.81492463</v>
      </c>
      <c r="K54" s="18" t="n">
        <v>23.28348905</v>
      </c>
      <c r="L54" s="20" t="n">
        <v>1.23189249</v>
      </c>
      <c r="M54" s="18" t="n">
        <v>0</v>
      </c>
      <c r="N54" s="20" t="n">
        <v>0</v>
      </c>
      <c r="O54" s="18" t="s">
        <v>309</v>
      </c>
      <c r="P54" s="20" t="s">
        <v>309</v>
      </c>
      <c r="Q54" s="18" t="n">
        <v>0</v>
      </c>
      <c r="R54" s="20" t="n">
        <v>0</v>
      </c>
      <c r="S54" s="18" t="n">
        <v>0.28858536</v>
      </c>
      <c r="T54" s="20" t="n">
        <v>0.10758551</v>
      </c>
      <c r="U54" s="18" t="n">
        <v>7.73228258</v>
      </c>
      <c r="V54" s="20" t="n">
        <v>0.51009121</v>
      </c>
    </row>
    <row r="55" spans="1:22">
      <c r="A55" s="15" t="s">
        <v>357</v>
      </c>
      <c r="B55" s="17" t="n">
        <v>5316</v>
      </c>
      <c r="C55" s="18">
        <f>(137.0/B55*100)</f>
        <v/>
      </c>
      <c r="D55" s="19" t="n">
        <v>5179</v>
      </c>
      <c r="E55" s="18" t="n">
        <v>3.74652971</v>
      </c>
      <c r="F55" s="20" t="n">
        <v>0.33720205</v>
      </c>
      <c r="G55" s="18" t="n">
        <v>11.22626682</v>
      </c>
      <c r="H55" s="20" t="n">
        <v>0.53404789</v>
      </c>
      <c r="I55" s="18" t="n">
        <v>39.72791029</v>
      </c>
      <c r="J55" s="20" t="n">
        <v>0.91339848</v>
      </c>
      <c r="K55" s="18" t="n">
        <v>42.18912484</v>
      </c>
      <c r="L55" s="20" t="n">
        <v>0.92617845</v>
      </c>
      <c r="M55" s="18" t="n">
        <v>0</v>
      </c>
      <c r="N55" s="20" t="n">
        <v>0</v>
      </c>
      <c r="O55" s="18" t="s">
        <v>309</v>
      </c>
      <c r="P55" s="20" t="s">
        <v>309</v>
      </c>
      <c r="Q55" s="18" t="n">
        <v>0</v>
      </c>
      <c r="R55" s="20" t="n">
        <v>0</v>
      </c>
      <c r="S55" s="18" t="n">
        <v>0.33217725</v>
      </c>
      <c r="T55" s="20" t="n">
        <v>0.08268919</v>
      </c>
      <c r="U55" s="18" t="n">
        <v>2.77799108</v>
      </c>
      <c r="V55" s="20" t="n">
        <v>0.29912523</v>
      </c>
    </row>
    <row r="56" spans="1:22">
      <c r="A56" s="15" t="s">
        <v>358</v>
      </c>
      <c r="B56" s="17" t="n">
        <v>5359</v>
      </c>
      <c r="C56" s="18">
        <f>(104.0/B56*100)</f>
        <v/>
      </c>
      <c r="D56" s="19" t="n">
        <v>5255</v>
      </c>
      <c r="E56" s="18" t="n">
        <v>10.83834487</v>
      </c>
      <c r="F56" s="20" t="n">
        <v>0.44477684</v>
      </c>
      <c r="G56" s="18" t="n">
        <v>27.86060816</v>
      </c>
      <c r="H56" s="20" t="n">
        <v>0.70455621</v>
      </c>
      <c r="I56" s="18" t="n">
        <v>46.95884702</v>
      </c>
      <c r="J56" s="20" t="n">
        <v>0.68584678</v>
      </c>
      <c r="K56" s="18" t="n">
        <v>13.60978579</v>
      </c>
      <c r="L56" s="20" t="n">
        <v>0.57458383</v>
      </c>
      <c r="M56" s="18" t="n">
        <v>0</v>
      </c>
      <c r="N56" s="20" t="n">
        <v>0</v>
      </c>
      <c r="O56" s="18" t="s">
        <v>309</v>
      </c>
      <c r="P56" s="20" t="s">
        <v>309</v>
      </c>
      <c r="Q56" s="18" t="n">
        <v>0</v>
      </c>
      <c r="R56" s="20" t="n">
        <v>0</v>
      </c>
      <c r="S56" s="18" t="n">
        <v>0.06884274999999999</v>
      </c>
      <c r="T56" s="20" t="n">
        <v>0.04606405</v>
      </c>
      <c r="U56" s="18" t="n">
        <v>0.66357141</v>
      </c>
      <c r="V56" s="20" t="n">
        <v>0.12908729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9.554920539999999</v>
      </c>
      <c r="F62" s="20" t="n">
        <v>0.44842154</v>
      </c>
      <c r="G62" s="18" t="n">
        <v>26.70172723</v>
      </c>
      <c r="H62" s="20" t="n">
        <v>0.6994982</v>
      </c>
      <c r="I62" s="18" t="n">
        <v>44.14339369</v>
      </c>
      <c r="J62" s="20" t="n">
        <v>0.78538169</v>
      </c>
      <c r="K62" s="18" t="n">
        <v>18.69525314</v>
      </c>
      <c r="L62" s="20" t="n">
        <v>0.58539391</v>
      </c>
      <c r="M62" s="18" t="n">
        <v>0</v>
      </c>
      <c r="N62" s="20" t="n">
        <v>0</v>
      </c>
      <c r="O62" s="18" t="s">
        <v>309</v>
      </c>
      <c r="P62" s="20" t="s">
        <v>309</v>
      </c>
      <c r="Q62" s="18" t="n">
        <v>0</v>
      </c>
      <c r="R62" s="20" t="n">
        <v>0</v>
      </c>
      <c r="S62" s="18" t="n">
        <v>0.15888068</v>
      </c>
      <c r="T62" s="20" t="n">
        <v>0.06010007</v>
      </c>
      <c r="U62" s="18" t="n">
        <v>0.74582472</v>
      </c>
      <c r="V62" s="20" t="n">
        <v>0.11728472</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c r="S64" s="18" t="s">
        <v>309</v>
      </c>
      <c r="T64" s="20" t="s">
        <v>309</v>
      </c>
      <c r="U64" s="18" t="s">
        <v>309</v>
      </c>
      <c r="V64" s="20" t="s">
        <v>309</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448</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59.24640175</v>
      </c>
      <c r="F9" s="20" t="n">
        <v>1.01008351</v>
      </c>
      <c r="G9" s="18" t="n">
        <v>19.9213241</v>
      </c>
      <c r="H9" s="20" t="n">
        <v>0.5693519</v>
      </c>
      <c r="I9" s="18" t="n">
        <v>14.88242333</v>
      </c>
      <c r="J9" s="20" t="n">
        <v>0.64166193</v>
      </c>
      <c r="K9" s="18" t="n">
        <v>4.29355322</v>
      </c>
      <c r="L9" s="20" t="n">
        <v>0.37225725</v>
      </c>
      <c r="M9" s="18" t="n">
        <v>0</v>
      </c>
      <c r="N9" s="20" t="n">
        <v>0</v>
      </c>
      <c r="O9" s="18" t="s">
        <v>309</v>
      </c>
      <c r="P9" s="20" t="s">
        <v>309</v>
      </c>
      <c r="Q9" s="18" t="n">
        <v>0</v>
      </c>
      <c r="R9" s="20" t="n">
        <v>0</v>
      </c>
      <c r="S9" s="18" t="n">
        <v>0.1170992</v>
      </c>
      <c r="T9" s="20" t="n">
        <v>0.04828945</v>
      </c>
      <c r="U9" s="18" t="n">
        <v>1.53919839</v>
      </c>
      <c r="V9" s="20" t="n">
        <v>0.17697416</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47.31694108</v>
      </c>
      <c r="F11" s="20" t="n">
        <v>0.97541437</v>
      </c>
      <c r="G11" s="18" t="n">
        <v>10.96701731</v>
      </c>
      <c r="H11" s="20" t="n">
        <v>0.38835109</v>
      </c>
      <c r="I11" s="18" t="n">
        <v>16.98818019</v>
      </c>
      <c r="J11" s="20" t="n">
        <v>0.61158164</v>
      </c>
      <c r="K11" s="18" t="n">
        <v>21.00079094</v>
      </c>
      <c r="L11" s="20" t="n">
        <v>0.73430612</v>
      </c>
      <c r="M11" s="18" t="n">
        <v>0</v>
      </c>
      <c r="N11" s="20" t="n">
        <v>0</v>
      </c>
      <c r="O11" s="18" t="s">
        <v>309</v>
      </c>
      <c r="P11" s="20" t="s">
        <v>309</v>
      </c>
      <c r="Q11" s="18" t="n">
        <v>0.03817154</v>
      </c>
      <c r="R11" s="20" t="n">
        <v>0.01932144</v>
      </c>
      <c r="S11" s="18" t="n">
        <v>0.13225912</v>
      </c>
      <c r="T11" s="20" t="n">
        <v>0.04869963</v>
      </c>
      <c r="U11" s="18" t="n">
        <v>3.55663982</v>
      </c>
      <c r="V11" s="20" t="n">
        <v>0.2650747</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59.90004311</v>
      </c>
      <c r="F16" s="20" t="n">
        <v>0.8139286999999999</v>
      </c>
      <c r="G16" s="18" t="n">
        <v>14.23377114</v>
      </c>
      <c r="H16" s="20" t="n">
        <v>0.47140953</v>
      </c>
      <c r="I16" s="18" t="n">
        <v>16.68729389</v>
      </c>
      <c r="J16" s="20" t="n">
        <v>0.55790533</v>
      </c>
      <c r="K16" s="18" t="n">
        <v>7.33392603</v>
      </c>
      <c r="L16" s="20" t="n">
        <v>0.37408159</v>
      </c>
      <c r="M16" s="18" t="n">
        <v>0</v>
      </c>
      <c r="N16" s="20" t="n">
        <v>0</v>
      </c>
      <c r="O16" s="18" t="s">
        <v>309</v>
      </c>
      <c r="P16" s="20" t="s">
        <v>309</v>
      </c>
      <c r="Q16" s="18" t="n">
        <v>0</v>
      </c>
      <c r="R16" s="20" t="n">
        <v>0</v>
      </c>
      <c r="S16" s="18" t="n">
        <v>0.13059672</v>
      </c>
      <c r="T16" s="20" t="n">
        <v>0.04633983</v>
      </c>
      <c r="U16" s="18" t="n">
        <v>1.71436911</v>
      </c>
      <c r="V16" s="20" t="n">
        <v>0.17390503</v>
      </c>
    </row>
    <row r="17" spans="1:22">
      <c r="A17" s="15" t="s">
        <v>319</v>
      </c>
      <c r="B17" s="17" t="n">
        <v>6504</v>
      </c>
      <c r="C17" s="18">
        <f>(3097.0/B17*100)</f>
        <v/>
      </c>
      <c r="D17" s="19" t="n">
        <v>3407</v>
      </c>
      <c r="E17" s="18" t="n">
        <v>65.18088732</v>
      </c>
      <c r="F17" s="20" t="n">
        <v>0.94567473</v>
      </c>
      <c r="G17" s="18" t="n">
        <v>15.51678213</v>
      </c>
      <c r="H17" s="20" t="n">
        <v>0.72279347</v>
      </c>
      <c r="I17" s="18" t="n">
        <v>12.13618468</v>
      </c>
      <c r="J17" s="20" t="n">
        <v>0.55885929</v>
      </c>
      <c r="K17" s="18" t="n">
        <v>5.3687187</v>
      </c>
      <c r="L17" s="20" t="n">
        <v>0.38368064</v>
      </c>
      <c r="M17" s="18" t="n">
        <v>0</v>
      </c>
      <c r="N17" s="20" t="n">
        <v>0</v>
      </c>
      <c r="O17" s="18" t="s">
        <v>309</v>
      </c>
      <c r="P17" s="20" t="s">
        <v>309</v>
      </c>
      <c r="Q17" s="18" t="n">
        <v>0</v>
      </c>
      <c r="R17" s="20" t="n">
        <v>0</v>
      </c>
      <c r="S17" s="18" t="n">
        <v>0.03009077</v>
      </c>
      <c r="T17" s="20" t="n">
        <v>0.03169023</v>
      </c>
      <c r="U17" s="18" t="n">
        <v>1.76733641</v>
      </c>
      <c r="V17" s="20" t="n">
        <v>0.24178874</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40.59313625</v>
      </c>
      <c r="F21" s="20" t="n">
        <v>0.9881675</v>
      </c>
      <c r="G21" s="18" t="n">
        <v>18.446885</v>
      </c>
      <c r="H21" s="20" t="n">
        <v>0.51204593</v>
      </c>
      <c r="I21" s="18" t="n">
        <v>20.80260929</v>
      </c>
      <c r="J21" s="20" t="n">
        <v>0.70561865</v>
      </c>
      <c r="K21" s="18" t="n">
        <v>18.78276715</v>
      </c>
      <c r="L21" s="20" t="n">
        <v>0.62699946</v>
      </c>
      <c r="M21" s="18" t="n">
        <v>0</v>
      </c>
      <c r="N21" s="20" t="n">
        <v>0</v>
      </c>
      <c r="O21" s="18" t="s">
        <v>309</v>
      </c>
      <c r="P21" s="20" t="s">
        <v>309</v>
      </c>
      <c r="Q21" s="18" t="n">
        <v>0</v>
      </c>
      <c r="R21" s="20" t="n">
        <v>0</v>
      </c>
      <c r="S21" s="18" t="n">
        <v>0.02893054</v>
      </c>
      <c r="T21" s="20" t="n">
        <v>0.02072426</v>
      </c>
      <c r="U21" s="18" t="n">
        <v>1.34567178</v>
      </c>
      <c r="V21" s="20" t="n">
        <v>0.21130488</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65.82063239999999</v>
      </c>
      <c r="F23" s="20" t="n">
        <v>0.74372102</v>
      </c>
      <c r="G23" s="18" t="n">
        <v>9.732401339999999</v>
      </c>
      <c r="H23" s="20" t="n">
        <v>0.47938585</v>
      </c>
      <c r="I23" s="18" t="n">
        <v>11.65601601</v>
      </c>
      <c r="J23" s="20" t="n">
        <v>0.50855931</v>
      </c>
      <c r="K23" s="18" t="n">
        <v>8.045591010000001</v>
      </c>
      <c r="L23" s="20" t="n">
        <v>0.44333954</v>
      </c>
      <c r="M23" s="18" t="n">
        <v>0</v>
      </c>
      <c r="N23" s="20" t="n">
        <v>0</v>
      </c>
      <c r="O23" s="18" t="s">
        <v>309</v>
      </c>
      <c r="P23" s="20" t="s">
        <v>309</v>
      </c>
      <c r="Q23" s="18" t="n">
        <v>0</v>
      </c>
      <c r="R23" s="20" t="n">
        <v>0</v>
      </c>
      <c r="S23" s="18" t="n">
        <v>0.04983721</v>
      </c>
      <c r="T23" s="20" t="n">
        <v>0.02951603</v>
      </c>
      <c r="U23" s="18" t="n">
        <v>4.69552204</v>
      </c>
      <c r="V23" s="20" t="n">
        <v>0.35038446</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67.97238775</v>
      </c>
      <c r="F25" s="20" t="n">
        <v>0.7731163599999999</v>
      </c>
      <c r="G25" s="18" t="n">
        <v>16.91526494</v>
      </c>
      <c r="H25" s="20" t="n">
        <v>0.49556956</v>
      </c>
      <c r="I25" s="18" t="n">
        <v>10.51903191</v>
      </c>
      <c r="J25" s="20" t="n">
        <v>0.40471493</v>
      </c>
      <c r="K25" s="18" t="n">
        <v>3.12293279</v>
      </c>
      <c r="L25" s="20" t="n">
        <v>0.28538514</v>
      </c>
      <c r="M25" s="18" t="n">
        <v>0</v>
      </c>
      <c r="N25" s="20" t="n">
        <v>0</v>
      </c>
      <c r="O25" s="18" t="s">
        <v>309</v>
      </c>
      <c r="P25" s="20" t="s">
        <v>309</v>
      </c>
      <c r="Q25" s="18" t="n">
        <v>0</v>
      </c>
      <c r="R25" s="20" t="n">
        <v>0</v>
      </c>
      <c r="S25" s="18" t="n">
        <v>0.03237305</v>
      </c>
      <c r="T25" s="20" t="n">
        <v>0.0230044</v>
      </c>
      <c r="U25" s="18" t="n">
        <v>1.43800956</v>
      </c>
      <c r="V25" s="20" t="n">
        <v>0.17581542</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55.39867826</v>
      </c>
      <c r="F27" s="20" t="n">
        <v>0.84196425</v>
      </c>
      <c r="G27" s="18" t="n">
        <v>15.59720666</v>
      </c>
      <c r="H27" s="20" t="n">
        <v>0.57366423</v>
      </c>
      <c r="I27" s="18" t="n">
        <v>17.35312755</v>
      </c>
      <c r="J27" s="20" t="n">
        <v>0.59695834</v>
      </c>
      <c r="K27" s="18" t="n">
        <v>9.371671020000001</v>
      </c>
      <c r="L27" s="20" t="n">
        <v>0.45893739</v>
      </c>
      <c r="M27" s="18" t="n">
        <v>0</v>
      </c>
      <c r="N27" s="20" t="n">
        <v>0</v>
      </c>
      <c r="O27" s="18" t="s">
        <v>309</v>
      </c>
      <c r="P27" s="20" t="s">
        <v>309</v>
      </c>
      <c r="Q27" s="18" t="n">
        <v>0</v>
      </c>
      <c r="R27" s="20" t="n">
        <v>0</v>
      </c>
      <c r="S27" s="18" t="n">
        <v>0</v>
      </c>
      <c r="T27" s="20" t="n">
        <v>0</v>
      </c>
      <c r="U27" s="18" t="n">
        <v>2.2793165</v>
      </c>
      <c r="V27" s="20" t="n">
        <v>0.27551434</v>
      </c>
    </row>
    <row r="28" spans="1:22">
      <c r="A28" s="15" t="s">
        <v>330</v>
      </c>
      <c r="B28" s="17" t="n">
        <v>7568</v>
      </c>
      <c r="C28" s="18">
        <f>(490.0/B28*100)</f>
        <v/>
      </c>
      <c r="D28" s="19" t="n">
        <v>7078</v>
      </c>
      <c r="E28" s="18" t="n">
        <v>43.40116383</v>
      </c>
      <c r="F28" s="20" t="n">
        <v>0.99683862</v>
      </c>
      <c r="G28" s="18" t="n">
        <v>13.41321303</v>
      </c>
      <c r="H28" s="20" t="n">
        <v>0.44172052</v>
      </c>
      <c r="I28" s="18" t="n">
        <v>19.89519396</v>
      </c>
      <c r="J28" s="20" t="n">
        <v>0.54198822</v>
      </c>
      <c r="K28" s="18" t="n">
        <v>20.7523281</v>
      </c>
      <c r="L28" s="20" t="n">
        <v>0.76097841</v>
      </c>
      <c r="M28" s="18" t="n">
        <v>0</v>
      </c>
      <c r="N28" s="20" t="n">
        <v>0</v>
      </c>
      <c r="O28" s="18" t="s">
        <v>309</v>
      </c>
      <c r="P28" s="20" t="s">
        <v>309</v>
      </c>
      <c r="Q28" s="18" t="n">
        <v>0</v>
      </c>
      <c r="R28" s="20" t="n">
        <v>0</v>
      </c>
      <c r="S28" s="18" t="n">
        <v>0.16386962</v>
      </c>
      <c r="T28" s="20" t="n">
        <v>0.04466288</v>
      </c>
      <c r="U28" s="18" t="n">
        <v>2.37423146</v>
      </c>
      <c r="V28" s="20" t="n">
        <v>0.20864809</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39.35128659</v>
      </c>
      <c r="F33" s="20" t="n">
        <v>0.89187665</v>
      </c>
      <c r="G33" s="18" t="n">
        <v>20.52628813</v>
      </c>
      <c r="H33" s="20" t="n">
        <v>0.57424863</v>
      </c>
      <c r="I33" s="18" t="n">
        <v>24.19711824</v>
      </c>
      <c r="J33" s="20" t="n">
        <v>0.70901568</v>
      </c>
      <c r="K33" s="18" t="n">
        <v>14.11705288</v>
      </c>
      <c r="L33" s="20" t="n">
        <v>0.6345665</v>
      </c>
      <c r="M33" s="18" t="n">
        <v>0</v>
      </c>
      <c r="N33" s="20" t="n">
        <v>0</v>
      </c>
      <c r="O33" s="18" t="s">
        <v>309</v>
      </c>
      <c r="P33" s="20" t="s">
        <v>309</v>
      </c>
      <c r="Q33" s="18" t="n">
        <v>0</v>
      </c>
      <c r="R33" s="20" t="n">
        <v>0</v>
      </c>
      <c r="S33" s="18" t="n">
        <v>0.03827286</v>
      </c>
      <c r="T33" s="20" t="n">
        <v>0.02508051</v>
      </c>
      <c r="U33" s="18" t="n">
        <v>1.76998131</v>
      </c>
      <c r="V33" s="20" t="n">
        <v>0.18740079</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36.43938692</v>
      </c>
      <c r="F36" s="20" t="n">
        <v>0.83844564</v>
      </c>
      <c r="G36" s="18" t="n">
        <v>18.76481675</v>
      </c>
      <c r="H36" s="20" t="n">
        <v>0.63364709</v>
      </c>
      <c r="I36" s="18" t="n">
        <v>21.99494353</v>
      </c>
      <c r="J36" s="20" t="n">
        <v>0.61313696</v>
      </c>
      <c r="K36" s="18" t="n">
        <v>20.07071136</v>
      </c>
      <c r="L36" s="20" t="n">
        <v>0.71780348</v>
      </c>
      <c r="M36" s="18" t="n">
        <v>0</v>
      </c>
      <c r="N36" s="20" t="n">
        <v>0</v>
      </c>
      <c r="O36" s="18" t="s">
        <v>309</v>
      </c>
      <c r="P36" s="20" t="s">
        <v>309</v>
      </c>
      <c r="Q36" s="18" t="n">
        <v>0</v>
      </c>
      <c r="R36" s="20" t="n">
        <v>0</v>
      </c>
      <c r="S36" s="18" t="n">
        <v>0</v>
      </c>
      <c r="T36" s="20" t="n">
        <v>0</v>
      </c>
      <c r="U36" s="18" t="n">
        <v>2.73014145</v>
      </c>
      <c r="V36" s="20" t="n">
        <v>0.29151632</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1.56933685</v>
      </c>
      <c r="F40" s="20" t="n">
        <v>0.07141443</v>
      </c>
      <c r="G40" s="18" t="n">
        <v>0.75133357</v>
      </c>
      <c r="H40" s="20" t="n">
        <v>0.05392938</v>
      </c>
      <c r="I40" s="18" t="n">
        <v>0.83626813</v>
      </c>
      <c r="J40" s="20" t="n">
        <v>0.05659464</v>
      </c>
      <c r="K40" s="18" t="n">
        <v>0.65286818</v>
      </c>
      <c r="L40" s="20" t="n">
        <v>0.0383449</v>
      </c>
      <c r="M40" s="18" t="n">
        <v>0</v>
      </c>
      <c r="N40" s="20" t="n">
        <v>0</v>
      </c>
      <c r="O40" s="18" t="s">
        <v>309</v>
      </c>
      <c r="P40" s="20" t="s">
        <v>309</v>
      </c>
      <c r="Q40" s="18" t="n">
        <v>96.13195628</v>
      </c>
      <c r="R40" s="20" t="n">
        <v>0.13304997</v>
      </c>
      <c r="S40" s="18" t="n">
        <v>0.00321625</v>
      </c>
      <c r="T40" s="20" t="n">
        <v>0.00343777</v>
      </c>
      <c r="U40" s="18" t="n">
        <v>0.05502074</v>
      </c>
      <c r="V40" s="20" t="n">
        <v>0.01171035</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81.98056205</v>
      </c>
      <c r="F52" s="20" t="n">
        <v>0.7000139399999999</v>
      </c>
      <c r="G52" s="18" t="n">
        <v>5.9739229</v>
      </c>
      <c r="H52" s="20" t="n">
        <v>0.3808323</v>
      </c>
      <c r="I52" s="18" t="n">
        <v>7.06506824</v>
      </c>
      <c r="J52" s="20" t="n">
        <v>0.43329785</v>
      </c>
      <c r="K52" s="18" t="n">
        <v>3.64131803</v>
      </c>
      <c r="L52" s="20" t="n">
        <v>0.28593438</v>
      </c>
      <c r="M52" s="18" t="n">
        <v>0</v>
      </c>
      <c r="N52" s="20" t="n">
        <v>0</v>
      </c>
      <c r="O52" s="18" t="s">
        <v>309</v>
      </c>
      <c r="P52" s="20" t="s">
        <v>309</v>
      </c>
      <c r="Q52" s="18" t="n">
        <v>0</v>
      </c>
      <c r="R52" s="20" t="n">
        <v>0</v>
      </c>
      <c r="S52" s="18" t="n">
        <v>0.13356402</v>
      </c>
      <c r="T52" s="20" t="n">
        <v>0.04575757</v>
      </c>
      <c r="U52" s="18" t="n">
        <v>1.20556475</v>
      </c>
      <c r="V52" s="20" t="n">
        <v>0.16662221</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19.81081388</v>
      </c>
      <c r="F54" s="20" t="n">
        <v>0.89952088</v>
      </c>
      <c r="G54" s="18" t="n">
        <v>10.34633238</v>
      </c>
      <c r="H54" s="20" t="n">
        <v>0.51856293</v>
      </c>
      <c r="I54" s="18" t="n">
        <v>21.01092406</v>
      </c>
      <c r="J54" s="20" t="n">
        <v>0.69016933</v>
      </c>
      <c r="K54" s="18" t="n">
        <v>45.09519305</v>
      </c>
      <c r="L54" s="20" t="n">
        <v>1.17009755</v>
      </c>
      <c r="M54" s="18" t="n">
        <v>0</v>
      </c>
      <c r="N54" s="20" t="n">
        <v>0</v>
      </c>
      <c r="O54" s="18" t="s">
        <v>309</v>
      </c>
      <c r="P54" s="20" t="s">
        <v>309</v>
      </c>
      <c r="Q54" s="18" t="n">
        <v>0</v>
      </c>
      <c r="R54" s="20" t="n">
        <v>0</v>
      </c>
      <c r="S54" s="18" t="n">
        <v>0.43889312</v>
      </c>
      <c r="T54" s="20" t="n">
        <v>0.08270527</v>
      </c>
      <c r="U54" s="18" t="n">
        <v>3.2978435</v>
      </c>
      <c r="V54" s="20" t="n">
        <v>0.32215354</v>
      </c>
    </row>
    <row r="55" spans="1:22">
      <c r="A55" s="15" t="s">
        <v>357</v>
      </c>
      <c r="B55" s="17" t="n">
        <v>5316</v>
      </c>
      <c r="C55" s="18">
        <f>(137.0/B55*100)</f>
        <v/>
      </c>
      <c r="D55" s="19" t="n">
        <v>5179</v>
      </c>
      <c r="E55" s="18" t="n">
        <v>33.76309206</v>
      </c>
      <c r="F55" s="20" t="n">
        <v>1.01370231</v>
      </c>
      <c r="G55" s="18" t="n">
        <v>17.57681037</v>
      </c>
      <c r="H55" s="20" t="n">
        <v>0.67351534</v>
      </c>
      <c r="I55" s="18" t="n">
        <v>25.67683831</v>
      </c>
      <c r="J55" s="20" t="n">
        <v>0.80978793</v>
      </c>
      <c r="K55" s="18" t="n">
        <v>20.11846768</v>
      </c>
      <c r="L55" s="20" t="n">
        <v>0.81302657</v>
      </c>
      <c r="M55" s="18" t="n">
        <v>0</v>
      </c>
      <c r="N55" s="20" t="n">
        <v>0</v>
      </c>
      <c r="O55" s="18" t="s">
        <v>309</v>
      </c>
      <c r="P55" s="20" t="s">
        <v>309</v>
      </c>
      <c r="Q55" s="18" t="n">
        <v>0</v>
      </c>
      <c r="R55" s="20" t="n">
        <v>0</v>
      </c>
      <c r="S55" s="18" t="n">
        <v>0.22307499</v>
      </c>
      <c r="T55" s="20" t="n">
        <v>0.07022746000000001</v>
      </c>
      <c r="U55" s="18" t="n">
        <v>2.64171658</v>
      </c>
      <c r="V55" s="20" t="n">
        <v>0.26638832</v>
      </c>
    </row>
    <row r="56" spans="1:22">
      <c r="A56" s="15" t="s">
        <v>358</v>
      </c>
      <c r="B56" s="17" t="n">
        <v>5359</v>
      </c>
      <c r="C56" s="18">
        <f>(104.0/B56*100)</f>
        <v/>
      </c>
      <c r="D56" s="19" t="n">
        <v>5255</v>
      </c>
      <c r="E56" s="18" t="n">
        <v>62.57547889</v>
      </c>
      <c r="F56" s="20" t="n">
        <v>0.89910698</v>
      </c>
      <c r="G56" s="18" t="n">
        <v>19.49058612</v>
      </c>
      <c r="H56" s="20" t="n">
        <v>0.61001929</v>
      </c>
      <c r="I56" s="18" t="n">
        <v>13.36085647</v>
      </c>
      <c r="J56" s="20" t="n">
        <v>0.50240516</v>
      </c>
      <c r="K56" s="18" t="n">
        <v>3.89086957</v>
      </c>
      <c r="L56" s="20" t="n">
        <v>0.32527326</v>
      </c>
      <c r="M56" s="18" t="n">
        <v>0</v>
      </c>
      <c r="N56" s="20" t="n">
        <v>0</v>
      </c>
      <c r="O56" s="18" t="s">
        <v>309</v>
      </c>
      <c r="P56" s="20" t="s">
        <v>309</v>
      </c>
      <c r="Q56" s="18" t="n">
        <v>0</v>
      </c>
      <c r="R56" s="20" t="n">
        <v>0</v>
      </c>
      <c r="S56" s="18" t="n">
        <v>0.14194194</v>
      </c>
      <c r="T56" s="20" t="n">
        <v>0.06032097</v>
      </c>
      <c r="U56" s="18" t="n">
        <v>0.5402670000000001</v>
      </c>
      <c r="V56" s="20" t="n">
        <v>0.10244649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48.55418984</v>
      </c>
      <c r="F62" s="20" t="n">
        <v>0.66076781</v>
      </c>
      <c r="G62" s="18" t="n">
        <v>20.66356384</v>
      </c>
      <c r="H62" s="20" t="n">
        <v>0.59238484</v>
      </c>
      <c r="I62" s="18" t="n">
        <v>22.27486343</v>
      </c>
      <c r="J62" s="20" t="n">
        <v>0.57896998</v>
      </c>
      <c r="K62" s="18" t="n">
        <v>7.35696501</v>
      </c>
      <c r="L62" s="20" t="n">
        <v>0.36760632</v>
      </c>
      <c r="M62" s="18" t="n">
        <v>0</v>
      </c>
      <c r="N62" s="20" t="n">
        <v>0</v>
      </c>
      <c r="O62" s="18" t="s">
        <v>309</v>
      </c>
      <c r="P62" s="20" t="s">
        <v>309</v>
      </c>
      <c r="Q62" s="18" t="n">
        <v>0</v>
      </c>
      <c r="R62" s="20" t="n">
        <v>0</v>
      </c>
      <c r="S62" s="18" t="n">
        <v>0.04470129</v>
      </c>
      <c r="T62" s="20" t="n">
        <v>0.03159834</v>
      </c>
      <c r="U62" s="18" t="n">
        <v>1.1057166</v>
      </c>
      <c r="V62" s="20" t="n">
        <v>0.16413298</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56.31669391</v>
      </c>
      <c r="F64" s="20" t="n">
        <v>0.74350374</v>
      </c>
      <c r="G64" s="18" t="n">
        <v>19.96757095</v>
      </c>
      <c r="H64" s="20" t="n">
        <v>0.72694419</v>
      </c>
      <c r="I64" s="18" t="n">
        <v>11.53938248</v>
      </c>
      <c r="J64" s="20" t="n">
        <v>0.5785571900000001</v>
      </c>
      <c r="K64" s="18" t="n">
        <v>8.957437410000001</v>
      </c>
      <c r="L64" s="20" t="n">
        <v>0.44794646</v>
      </c>
      <c r="M64" s="18" t="n">
        <v>0</v>
      </c>
      <c r="N64" s="20" t="n">
        <v>0</v>
      </c>
      <c r="O64" s="18" t="s">
        <v>309</v>
      </c>
      <c r="P64" s="20" t="s">
        <v>309</v>
      </c>
      <c r="Q64" s="18" t="n">
        <v>0.08723305000000001</v>
      </c>
      <c r="R64" s="20" t="n">
        <v>0.05020281</v>
      </c>
      <c r="S64" s="18" t="n">
        <v>0.11332115</v>
      </c>
      <c r="T64" s="20" t="n">
        <v>0.05695979</v>
      </c>
      <c r="U64" s="18" t="n">
        <v>3.01836106</v>
      </c>
      <c r="V64" s="20" t="n">
        <v>0.32744403</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449</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51.422759</v>
      </c>
      <c r="F9" s="20" t="n">
        <v>0.84502629</v>
      </c>
      <c r="G9" s="18" t="n">
        <v>28.63431902</v>
      </c>
      <c r="H9" s="20" t="n">
        <v>0.55655956</v>
      </c>
      <c r="I9" s="18" t="n">
        <v>13.54346444</v>
      </c>
      <c r="J9" s="20" t="n">
        <v>0.54408501</v>
      </c>
      <c r="K9" s="18" t="n">
        <v>5.09378494</v>
      </c>
      <c r="L9" s="20" t="n">
        <v>0.3541499</v>
      </c>
      <c r="M9" s="18" t="n">
        <v>0</v>
      </c>
      <c r="N9" s="20" t="n">
        <v>0</v>
      </c>
      <c r="O9" s="18" t="s">
        <v>309</v>
      </c>
      <c r="P9" s="20" t="s">
        <v>309</v>
      </c>
      <c r="Q9" s="18" t="n">
        <v>0</v>
      </c>
      <c r="R9" s="20" t="n">
        <v>0</v>
      </c>
      <c r="S9" s="18" t="n">
        <v>0.06557209999999999</v>
      </c>
      <c r="T9" s="20" t="n">
        <v>0.05013046</v>
      </c>
      <c r="U9" s="18" t="n">
        <v>1.2401005</v>
      </c>
      <c r="V9" s="20" t="n">
        <v>0.15228125</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16.82137214</v>
      </c>
      <c r="F11" s="20" t="n">
        <v>0.61998487</v>
      </c>
      <c r="G11" s="18" t="n">
        <v>21.59610391</v>
      </c>
      <c r="H11" s="20" t="n">
        <v>0.58568877</v>
      </c>
      <c r="I11" s="18" t="n">
        <v>30.11474993</v>
      </c>
      <c r="J11" s="20" t="n">
        <v>0.67882482</v>
      </c>
      <c r="K11" s="18" t="n">
        <v>28.2720095</v>
      </c>
      <c r="L11" s="20" t="n">
        <v>0.83067356</v>
      </c>
      <c r="M11" s="18" t="n">
        <v>0</v>
      </c>
      <c r="N11" s="20" t="n">
        <v>0</v>
      </c>
      <c r="O11" s="18" t="s">
        <v>309</v>
      </c>
      <c r="P11" s="20" t="s">
        <v>309</v>
      </c>
      <c r="Q11" s="18" t="n">
        <v>0.03817154</v>
      </c>
      <c r="R11" s="20" t="n">
        <v>0.01932144</v>
      </c>
      <c r="S11" s="18" t="n">
        <v>0.04474883</v>
      </c>
      <c r="T11" s="20" t="n">
        <v>0.02636887</v>
      </c>
      <c r="U11" s="18" t="n">
        <v>3.11284414</v>
      </c>
      <c r="V11" s="20" t="n">
        <v>0.2604489</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28.29197317</v>
      </c>
      <c r="F16" s="20" t="n">
        <v>0.7445011</v>
      </c>
      <c r="G16" s="18" t="n">
        <v>29.33041247</v>
      </c>
      <c r="H16" s="20" t="n">
        <v>0.68149847</v>
      </c>
      <c r="I16" s="18" t="n">
        <v>26.96963737</v>
      </c>
      <c r="J16" s="20" t="n">
        <v>0.74672944</v>
      </c>
      <c r="K16" s="18" t="n">
        <v>13.66018182</v>
      </c>
      <c r="L16" s="20" t="n">
        <v>0.45851386</v>
      </c>
      <c r="M16" s="18" t="n">
        <v>0</v>
      </c>
      <c r="N16" s="20" t="n">
        <v>0</v>
      </c>
      <c r="O16" s="18" t="s">
        <v>309</v>
      </c>
      <c r="P16" s="20" t="s">
        <v>309</v>
      </c>
      <c r="Q16" s="18" t="n">
        <v>0</v>
      </c>
      <c r="R16" s="20" t="n">
        <v>0</v>
      </c>
      <c r="S16" s="18" t="n">
        <v>0.11482135</v>
      </c>
      <c r="T16" s="20" t="n">
        <v>0.03788008</v>
      </c>
      <c r="U16" s="18" t="n">
        <v>1.63297382</v>
      </c>
      <c r="V16" s="20" t="n">
        <v>0.18459376</v>
      </c>
    </row>
    <row r="17" spans="1:22">
      <c r="A17" s="15" t="s">
        <v>319</v>
      </c>
      <c r="B17" s="17" t="n">
        <v>6504</v>
      </c>
      <c r="C17" s="18">
        <f>(3097.0/B17*100)</f>
        <v/>
      </c>
      <c r="D17" s="19" t="n">
        <v>3407</v>
      </c>
      <c r="E17" s="18" t="n">
        <v>49.23876908</v>
      </c>
      <c r="F17" s="20" t="n">
        <v>0.96182816</v>
      </c>
      <c r="G17" s="18" t="n">
        <v>26.55100864</v>
      </c>
      <c r="H17" s="20" t="n">
        <v>0.67006644</v>
      </c>
      <c r="I17" s="18" t="n">
        <v>15.47154265</v>
      </c>
      <c r="J17" s="20" t="n">
        <v>0.61905148</v>
      </c>
      <c r="K17" s="18" t="n">
        <v>6.96251818</v>
      </c>
      <c r="L17" s="20" t="n">
        <v>0.46642854</v>
      </c>
      <c r="M17" s="18" t="n">
        <v>0</v>
      </c>
      <c r="N17" s="20" t="n">
        <v>0</v>
      </c>
      <c r="O17" s="18" t="s">
        <v>309</v>
      </c>
      <c r="P17" s="20" t="s">
        <v>309</v>
      </c>
      <c r="Q17" s="18" t="n">
        <v>0</v>
      </c>
      <c r="R17" s="20" t="n">
        <v>0</v>
      </c>
      <c r="S17" s="18" t="n">
        <v>0</v>
      </c>
      <c r="T17" s="20" t="n">
        <v>0</v>
      </c>
      <c r="U17" s="18" t="n">
        <v>1.77616144</v>
      </c>
      <c r="V17" s="20" t="n">
        <v>0.23756679</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25.28269593</v>
      </c>
      <c r="F21" s="20" t="n">
        <v>1.00288276</v>
      </c>
      <c r="G21" s="18" t="n">
        <v>31.98526341</v>
      </c>
      <c r="H21" s="20" t="n">
        <v>0.70409085</v>
      </c>
      <c r="I21" s="18" t="n">
        <v>24.29813365</v>
      </c>
      <c r="J21" s="20" t="n">
        <v>0.75946733</v>
      </c>
      <c r="K21" s="18" t="n">
        <v>17.05562036</v>
      </c>
      <c r="L21" s="20" t="n">
        <v>0.62352244</v>
      </c>
      <c r="M21" s="18" t="n">
        <v>0</v>
      </c>
      <c r="N21" s="20" t="n">
        <v>0</v>
      </c>
      <c r="O21" s="18" t="s">
        <v>309</v>
      </c>
      <c r="P21" s="20" t="s">
        <v>309</v>
      </c>
      <c r="Q21" s="18" t="n">
        <v>0</v>
      </c>
      <c r="R21" s="20" t="n">
        <v>0</v>
      </c>
      <c r="S21" s="18" t="n">
        <v>0</v>
      </c>
      <c r="T21" s="20" t="n">
        <v>0</v>
      </c>
      <c r="U21" s="18" t="n">
        <v>1.37828666</v>
      </c>
      <c r="V21" s="20" t="n">
        <v>0.20462293</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40.31095867</v>
      </c>
      <c r="F23" s="20" t="n">
        <v>0.72336128</v>
      </c>
      <c r="G23" s="18" t="n">
        <v>26.19106473</v>
      </c>
      <c r="H23" s="20" t="n">
        <v>0.6362307699999999</v>
      </c>
      <c r="I23" s="18" t="n">
        <v>18.96773362</v>
      </c>
      <c r="J23" s="20" t="n">
        <v>0.64204476</v>
      </c>
      <c r="K23" s="18" t="n">
        <v>8.998642520000001</v>
      </c>
      <c r="L23" s="20" t="n">
        <v>0.43331904</v>
      </c>
      <c r="M23" s="18" t="n">
        <v>0</v>
      </c>
      <c r="N23" s="20" t="n">
        <v>0</v>
      </c>
      <c r="O23" s="18" t="s">
        <v>309</v>
      </c>
      <c r="P23" s="20" t="s">
        <v>309</v>
      </c>
      <c r="Q23" s="18" t="n">
        <v>0</v>
      </c>
      <c r="R23" s="20" t="n">
        <v>0</v>
      </c>
      <c r="S23" s="18" t="n">
        <v>0.09010499</v>
      </c>
      <c r="T23" s="20" t="n">
        <v>0.04204983</v>
      </c>
      <c r="U23" s="18" t="n">
        <v>5.44149546</v>
      </c>
      <c r="V23" s="20" t="n">
        <v>0.38987028</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18.60142119</v>
      </c>
      <c r="F25" s="20" t="n">
        <v>0.4949568</v>
      </c>
      <c r="G25" s="18" t="n">
        <v>36.22757846</v>
      </c>
      <c r="H25" s="20" t="n">
        <v>0.72819042</v>
      </c>
      <c r="I25" s="18" t="n">
        <v>33.00890472</v>
      </c>
      <c r="J25" s="20" t="n">
        <v>0.68344085</v>
      </c>
      <c r="K25" s="18" t="n">
        <v>11.31656731</v>
      </c>
      <c r="L25" s="20" t="n">
        <v>0.49184179</v>
      </c>
      <c r="M25" s="18" t="n">
        <v>0</v>
      </c>
      <c r="N25" s="20" t="n">
        <v>0</v>
      </c>
      <c r="O25" s="18" t="s">
        <v>309</v>
      </c>
      <c r="P25" s="20" t="s">
        <v>309</v>
      </c>
      <c r="Q25" s="18" t="n">
        <v>0</v>
      </c>
      <c r="R25" s="20" t="n">
        <v>0</v>
      </c>
      <c r="S25" s="18" t="n">
        <v>0</v>
      </c>
      <c r="T25" s="20" t="n">
        <v>0</v>
      </c>
      <c r="U25" s="18" t="n">
        <v>0.84552832</v>
      </c>
      <c r="V25" s="20" t="n">
        <v>0.12292523</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41.95345821</v>
      </c>
      <c r="F27" s="20" t="n">
        <v>0.78428769</v>
      </c>
      <c r="G27" s="18" t="n">
        <v>24.2222485</v>
      </c>
      <c r="H27" s="20" t="n">
        <v>0.7500032599999999</v>
      </c>
      <c r="I27" s="18" t="n">
        <v>19.68564823</v>
      </c>
      <c r="J27" s="20" t="n">
        <v>0.68953223</v>
      </c>
      <c r="K27" s="18" t="n">
        <v>11.08163259</v>
      </c>
      <c r="L27" s="20" t="n">
        <v>0.54305127</v>
      </c>
      <c r="M27" s="18" t="n">
        <v>0</v>
      </c>
      <c r="N27" s="20" t="n">
        <v>0</v>
      </c>
      <c r="O27" s="18" t="s">
        <v>309</v>
      </c>
      <c r="P27" s="20" t="s">
        <v>309</v>
      </c>
      <c r="Q27" s="18" t="n">
        <v>0</v>
      </c>
      <c r="R27" s="20" t="n">
        <v>0</v>
      </c>
      <c r="S27" s="18" t="n">
        <v>0.05829923</v>
      </c>
      <c r="T27" s="20" t="n">
        <v>0.0410365</v>
      </c>
      <c r="U27" s="18" t="n">
        <v>2.99871325</v>
      </c>
      <c r="V27" s="20" t="n">
        <v>0.28178294</v>
      </c>
    </row>
    <row r="28" spans="1:22">
      <c r="A28" s="15" t="s">
        <v>330</v>
      </c>
      <c r="B28" s="17" t="n">
        <v>7568</v>
      </c>
      <c r="C28" s="18">
        <f>(490.0/B28*100)</f>
        <v/>
      </c>
      <c r="D28" s="19" t="n">
        <v>7078</v>
      </c>
      <c r="E28" s="18" t="n">
        <v>12.99815364</v>
      </c>
      <c r="F28" s="20" t="n">
        <v>0.61364723</v>
      </c>
      <c r="G28" s="18" t="n">
        <v>21.07852491</v>
      </c>
      <c r="H28" s="20" t="n">
        <v>0.59910257</v>
      </c>
      <c r="I28" s="18" t="n">
        <v>32.08836252</v>
      </c>
      <c r="J28" s="20" t="n">
        <v>0.55468597</v>
      </c>
      <c r="K28" s="18" t="n">
        <v>30.94817928</v>
      </c>
      <c r="L28" s="20" t="n">
        <v>0.65365842</v>
      </c>
      <c r="M28" s="18" t="n">
        <v>0</v>
      </c>
      <c r="N28" s="20" t="n">
        <v>0</v>
      </c>
      <c r="O28" s="18" t="s">
        <v>309</v>
      </c>
      <c r="P28" s="20" t="s">
        <v>309</v>
      </c>
      <c r="Q28" s="18" t="n">
        <v>0</v>
      </c>
      <c r="R28" s="20" t="n">
        <v>0</v>
      </c>
      <c r="S28" s="18" t="n">
        <v>0.14264586</v>
      </c>
      <c r="T28" s="20" t="n">
        <v>0.0534646</v>
      </c>
      <c r="U28" s="18" t="n">
        <v>2.74413379</v>
      </c>
      <c r="V28" s="20" t="n">
        <v>0.2322515</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12.72700091</v>
      </c>
      <c r="F33" s="20" t="n">
        <v>0.51749261</v>
      </c>
      <c r="G33" s="18" t="n">
        <v>23.05894712</v>
      </c>
      <c r="H33" s="20" t="n">
        <v>0.63025356</v>
      </c>
      <c r="I33" s="18" t="n">
        <v>32.70753748</v>
      </c>
      <c r="J33" s="20" t="n">
        <v>0.69567415</v>
      </c>
      <c r="K33" s="18" t="n">
        <v>29.7936293</v>
      </c>
      <c r="L33" s="20" t="n">
        <v>0.68105487</v>
      </c>
      <c r="M33" s="18" t="n">
        <v>0</v>
      </c>
      <c r="N33" s="20" t="n">
        <v>0</v>
      </c>
      <c r="O33" s="18" t="s">
        <v>309</v>
      </c>
      <c r="P33" s="20" t="s">
        <v>309</v>
      </c>
      <c r="Q33" s="18" t="n">
        <v>0</v>
      </c>
      <c r="R33" s="20" t="n">
        <v>0</v>
      </c>
      <c r="S33" s="18" t="n">
        <v>0.00117954</v>
      </c>
      <c r="T33" s="20" t="n">
        <v>0.00117988</v>
      </c>
      <c r="U33" s="18" t="n">
        <v>1.71170566</v>
      </c>
      <c r="V33" s="20" t="n">
        <v>0.19301518</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15.59014944</v>
      </c>
      <c r="F36" s="20" t="n">
        <v>0.79118311</v>
      </c>
      <c r="G36" s="18" t="n">
        <v>26.16395857</v>
      </c>
      <c r="H36" s="20" t="n">
        <v>0.8020683</v>
      </c>
      <c r="I36" s="18" t="n">
        <v>30.70575574</v>
      </c>
      <c r="J36" s="20" t="n">
        <v>0.75186589</v>
      </c>
      <c r="K36" s="18" t="n">
        <v>25.03014898</v>
      </c>
      <c r="L36" s="20" t="n">
        <v>0.6732869</v>
      </c>
      <c r="M36" s="18" t="n">
        <v>0</v>
      </c>
      <c r="N36" s="20" t="n">
        <v>0</v>
      </c>
      <c r="O36" s="18" t="s">
        <v>309</v>
      </c>
      <c r="P36" s="20" t="s">
        <v>309</v>
      </c>
      <c r="Q36" s="18" t="n">
        <v>0</v>
      </c>
      <c r="R36" s="20" t="n">
        <v>0</v>
      </c>
      <c r="S36" s="18" t="n">
        <v>0</v>
      </c>
      <c r="T36" s="20" t="n">
        <v>0</v>
      </c>
      <c r="U36" s="18" t="n">
        <v>2.50998728</v>
      </c>
      <c r="V36" s="20" t="n">
        <v>0.27724987</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1.87476449</v>
      </c>
      <c r="F40" s="20" t="n">
        <v>0.08033762</v>
      </c>
      <c r="G40" s="18" t="n">
        <v>0.69261442</v>
      </c>
      <c r="H40" s="20" t="n">
        <v>0.04435373</v>
      </c>
      <c r="I40" s="18" t="n">
        <v>0.6555725999999999</v>
      </c>
      <c r="J40" s="20" t="n">
        <v>0.04101195</v>
      </c>
      <c r="K40" s="18" t="n">
        <v>0.43443516</v>
      </c>
      <c r="L40" s="20" t="n">
        <v>0.03590446</v>
      </c>
      <c r="M40" s="18" t="n">
        <v>0</v>
      </c>
      <c r="N40" s="20" t="n">
        <v>0</v>
      </c>
      <c r="O40" s="18" t="s">
        <v>309</v>
      </c>
      <c r="P40" s="20" t="s">
        <v>309</v>
      </c>
      <c r="Q40" s="18" t="n">
        <v>96.12960207</v>
      </c>
      <c r="R40" s="20" t="n">
        <v>0.13318888</v>
      </c>
      <c r="S40" s="18" t="n">
        <v>0.00289929</v>
      </c>
      <c r="T40" s="20" t="n">
        <v>0.00318853</v>
      </c>
      <c r="U40" s="18" t="n">
        <v>0.21011197</v>
      </c>
      <c r="V40" s="20" t="n">
        <v>0.02187144</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41.66102533</v>
      </c>
      <c r="F52" s="20" t="n">
        <v>0.87933849</v>
      </c>
      <c r="G52" s="18" t="n">
        <v>19.6929998</v>
      </c>
      <c r="H52" s="20" t="n">
        <v>0.55110226</v>
      </c>
      <c r="I52" s="18" t="n">
        <v>22.42441408</v>
      </c>
      <c r="J52" s="20" t="n">
        <v>0.59620774</v>
      </c>
      <c r="K52" s="18" t="n">
        <v>15.32844852</v>
      </c>
      <c r="L52" s="20" t="n">
        <v>0.63595242</v>
      </c>
      <c r="M52" s="18" t="n">
        <v>0</v>
      </c>
      <c r="N52" s="20" t="n">
        <v>0</v>
      </c>
      <c r="O52" s="18" t="s">
        <v>309</v>
      </c>
      <c r="P52" s="20" t="s">
        <v>309</v>
      </c>
      <c r="Q52" s="18" t="n">
        <v>0</v>
      </c>
      <c r="R52" s="20" t="n">
        <v>0</v>
      </c>
      <c r="S52" s="18" t="n">
        <v>0.0329685</v>
      </c>
      <c r="T52" s="20" t="n">
        <v>0.02383528</v>
      </c>
      <c r="U52" s="18" t="n">
        <v>0.86014378</v>
      </c>
      <c r="V52" s="20" t="n">
        <v>0.14677699</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14.85104362</v>
      </c>
      <c r="F54" s="20" t="n">
        <v>1.01262491</v>
      </c>
      <c r="G54" s="18" t="n">
        <v>14.47386925</v>
      </c>
      <c r="H54" s="20" t="n">
        <v>0.6909142</v>
      </c>
      <c r="I54" s="18" t="n">
        <v>22.6446737</v>
      </c>
      <c r="J54" s="20" t="n">
        <v>0.63507211</v>
      </c>
      <c r="K54" s="18" t="n">
        <v>43.71782559</v>
      </c>
      <c r="L54" s="20" t="n">
        <v>1.13859496</v>
      </c>
      <c r="M54" s="18" t="n">
        <v>0</v>
      </c>
      <c r="N54" s="20" t="n">
        <v>0</v>
      </c>
      <c r="O54" s="18" t="s">
        <v>309</v>
      </c>
      <c r="P54" s="20" t="s">
        <v>309</v>
      </c>
      <c r="Q54" s="18" t="n">
        <v>0</v>
      </c>
      <c r="R54" s="20" t="n">
        <v>0</v>
      </c>
      <c r="S54" s="18" t="n">
        <v>0.28163977</v>
      </c>
      <c r="T54" s="20" t="n">
        <v>0.08725948</v>
      </c>
      <c r="U54" s="18" t="n">
        <v>4.03094807</v>
      </c>
      <c r="V54" s="20" t="n">
        <v>0.33128684</v>
      </c>
    </row>
    <row r="55" spans="1:22">
      <c r="A55" s="15" t="s">
        <v>357</v>
      </c>
      <c r="B55" s="17" t="n">
        <v>5316</v>
      </c>
      <c r="C55" s="18">
        <f>(137.0/B55*100)</f>
        <v/>
      </c>
      <c r="D55" s="19" t="n">
        <v>5179</v>
      </c>
      <c r="E55" s="18" t="n">
        <v>12.63927436</v>
      </c>
      <c r="F55" s="20" t="n">
        <v>0.57917911</v>
      </c>
      <c r="G55" s="18" t="n">
        <v>20.78010377</v>
      </c>
      <c r="H55" s="20" t="n">
        <v>0.6208882100000001</v>
      </c>
      <c r="I55" s="18" t="n">
        <v>34.41125427</v>
      </c>
      <c r="J55" s="20" t="n">
        <v>0.81896426</v>
      </c>
      <c r="K55" s="18" t="n">
        <v>28.98414098</v>
      </c>
      <c r="L55" s="20" t="n">
        <v>0.91249064</v>
      </c>
      <c r="M55" s="18" t="n">
        <v>0</v>
      </c>
      <c r="N55" s="20" t="n">
        <v>0</v>
      </c>
      <c r="O55" s="18" t="s">
        <v>309</v>
      </c>
      <c r="P55" s="20" t="s">
        <v>309</v>
      </c>
      <c r="Q55" s="18" t="n">
        <v>0</v>
      </c>
      <c r="R55" s="20" t="n">
        <v>0</v>
      </c>
      <c r="S55" s="18" t="n">
        <v>0.14450744</v>
      </c>
      <c r="T55" s="20" t="n">
        <v>0.05381439</v>
      </c>
      <c r="U55" s="18" t="n">
        <v>3.04071918</v>
      </c>
      <c r="V55" s="20" t="n">
        <v>0.29933798</v>
      </c>
    </row>
    <row r="56" spans="1:22">
      <c r="A56" s="15" t="s">
        <v>358</v>
      </c>
      <c r="B56" s="17" t="n">
        <v>5359</v>
      </c>
      <c r="C56" s="18">
        <f>(104.0/B56*100)</f>
        <v/>
      </c>
      <c r="D56" s="19" t="n">
        <v>5255</v>
      </c>
      <c r="E56" s="18" t="n">
        <v>33.80902831</v>
      </c>
      <c r="F56" s="20" t="n">
        <v>0.83929631</v>
      </c>
      <c r="G56" s="18" t="n">
        <v>34.01345602</v>
      </c>
      <c r="H56" s="20" t="n">
        <v>0.63222758</v>
      </c>
      <c r="I56" s="18" t="n">
        <v>22.11308216</v>
      </c>
      <c r="J56" s="20" t="n">
        <v>0.75001462</v>
      </c>
      <c r="K56" s="18" t="n">
        <v>9.609961569999999</v>
      </c>
      <c r="L56" s="20" t="n">
        <v>0.44101605</v>
      </c>
      <c r="M56" s="18" t="n">
        <v>0</v>
      </c>
      <c r="N56" s="20" t="n">
        <v>0</v>
      </c>
      <c r="O56" s="18" t="s">
        <v>309</v>
      </c>
      <c r="P56" s="20" t="s">
        <v>309</v>
      </c>
      <c r="Q56" s="18" t="n">
        <v>0</v>
      </c>
      <c r="R56" s="20" t="n">
        <v>0</v>
      </c>
      <c r="S56" s="18" t="n">
        <v>0.0836113</v>
      </c>
      <c r="T56" s="20" t="n">
        <v>0.04219777</v>
      </c>
      <c r="U56" s="18" t="n">
        <v>0.37086064</v>
      </c>
      <c r="V56" s="20" t="n">
        <v>0.08487179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36.41084911</v>
      </c>
      <c r="F62" s="20" t="n">
        <v>0.76746901</v>
      </c>
      <c r="G62" s="18" t="n">
        <v>31.7882701</v>
      </c>
      <c r="H62" s="20" t="n">
        <v>0.67257978</v>
      </c>
      <c r="I62" s="18" t="n">
        <v>20.82654787</v>
      </c>
      <c r="J62" s="20" t="n">
        <v>0.60550856</v>
      </c>
      <c r="K62" s="18" t="n">
        <v>10.05036103</v>
      </c>
      <c r="L62" s="20" t="n">
        <v>0.43607214</v>
      </c>
      <c r="M62" s="18" t="n">
        <v>0</v>
      </c>
      <c r="N62" s="20" t="n">
        <v>0</v>
      </c>
      <c r="O62" s="18" t="s">
        <v>309</v>
      </c>
      <c r="P62" s="20" t="s">
        <v>309</v>
      </c>
      <c r="Q62" s="18" t="n">
        <v>0</v>
      </c>
      <c r="R62" s="20" t="n">
        <v>0</v>
      </c>
      <c r="S62" s="18" t="n">
        <v>0.08993474999999999</v>
      </c>
      <c r="T62" s="20" t="n">
        <v>0.04493754</v>
      </c>
      <c r="U62" s="18" t="n">
        <v>0.83403713</v>
      </c>
      <c r="V62" s="20" t="n">
        <v>0.13914474</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19.85231051</v>
      </c>
      <c r="F64" s="20" t="n">
        <v>0.73124057</v>
      </c>
      <c r="G64" s="18" t="n">
        <v>27.91805375</v>
      </c>
      <c r="H64" s="20" t="n">
        <v>0.88377371</v>
      </c>
      <c r="I64" s="18" t="n">
        <v>26.50146381</v>
      </c>
      <c r="J64" s="20" t="n">
        <v>0.88811955</v>
      </c>
      <c r="K64" s="18" t="n">
        <v>22.16578754</v>
      </c>
      <c r="L64" s="20" t="n">
        <v>0.75010636</v>
      </c>
      <c r="M64" s="18" t="n">
        <v>0</v>
      </c>
      <c r="N64" s="20" t="n">
        <v>0</v>
      </c>
      <c r="O64" s="18" t="s">
        <v>309</v>
      </c>
      <c r="P64" s="20" t="s">
        <v>309</v>
      </c>
      <c r="Q64" s="18" t="n">
        <v>0.08723305000000001</v>
      </c>
      <c r="R64" s="20" t="n">
        <v>0.05020281</v>
      </c>
      <c r="S64" s="18" t="n">
        <v>0.08731104000000001</v>
      </c>
      <c r="T64" s="20" t="n">
        <v>0.05050111</v>
      </c>
      <c r="U64" s="18" t="n">
        <v>3.3878403</v>
      </c>
      <c r="V64" s="20" t="n">
        <v>0.28582496</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450</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56.92711052</v>
      </c>
      <c r="F9" s="20" t="n">
        <v>0.97253563</v>
      </c>
      <c r="G9" s="18" t="n">
        <v>20.66019659</v>
      </c>
      <c r="H9" s="20" t="n">
        <v>0.60508088</v>
      </c>
      <c r="I9" s="18" t="n">
        <v>14.92992034</v>
      </c>
      <c r="J9" s="20" t="n">
        <v>0.5696154</v>
      </c>
      <c r="K9" s="18" t="n">
        <v>6.0159504</v>
      </c>
      <c r="L9" s="20" t="n">
        <v>0.35912762</v>
      </c>
      <c r="M9" s="18" t="n">
        <v>0</v>
      </c>
      <c r="N9" s="20" t="n">
        <v>0</v>
      </c>
      <c r="O9" s="18" t="s">
        <v>309</v>
      </c>
      <c r="P9" s="20" t="s">
        <v>309</v>
      </c>
      <c r="Q9" s="18" t="n">
        <v>0</v>
      </c>
      <c r="R9" s="20" t="n">
        <v>0</v>
      </c>
      <c r="S9" s="18" t="n">
        <v>0.03186617</v>
      </c>
      <c r="T9" s="20" t="n">
        <v>0.02218537</v>
      </c>
      <c r="U9" s="18" t="n">
        <v>1.43495597</v>
      </c>
      <c r="V9" s="20" t="n">
        <v>0.15917567</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19.86346211</v>
      </c>
      <c r="F11" s="20" t="n">
        <v>0.66346729</v>
      </c>
      <c r="G11" s="18" t="n">
        <v>15.71915304</v>
      </c>
      <c r="H11" s="20" t="n">
        <v>0.62281108</v>
      </c>
      <c r="I11" s="18" t="n">
        <v>27.39575829</v>
      </c>
      <c r="J11" s="20" t="n">
        <v>0.69668851</v>
      </c>
      <c r="K11" s="18" t="n">
        <v>33.29171197</v>
      </c>
      <c r="L11" s="20" t="n">
        <v>0.93927374</v>
      </c>
      <c r="M11" s="18" t="n">
        <v>0</v>
      </c>
      <c r="N11" s="20" t="n">
        <v>0</v>
      </c>
      <c r="O11" s="18" t="s">
        <v>309</v>
      </c>
      <c r="P11" s="20" t="s">
        <v>309</v>
      </c>
      <c r="Q11" s="18" t="n">
        <v>0.03817154</v>
      </c>
      <c r="R11" s="20" t="n">
        <v>0.01932144</v>
      </c>
      <c r="S11" s="18" t="n">
        <v>0.12740205</v>
      </c>
      <c r="T11" s="20" t="n">
        <v>0.04983959</v>
      </c>
      <c r="U11" s="18" t="n">
        <v>3.564341</v>
      </c>
      <c r="V11" s="20" t="n">
        <v>0.31540812</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c r="S16" s="18" t="s">
        <v>309</v>
      </c>
      <c r="T16" s="20" t="s">
        <v>309</v>
      </c>
      <c r="U16" s="18" t="s">
        <v>309</v>
      </c>
      <c r="V16" s="20" t="s">
        <v>309</v>
      </c>
    </row>
    <row r="17" spans="1:22">
      <c r="A17" s="15" t="s">
        <v>319</v>
      </c>
      <c r="B17" s="17" t="n">
        <v>6504</v>
      </c>
      <c r="C17" s="18">
        <f>(3097.0/B17*100)</f>
        <v/>
      </c>
      <c r="D17" s="19" t="n">
        <v>3407</v>
      </c>
      <c r="E17" s="18" t="n">
        <v>61.77626048</v>
      </c>
      <c r="F17" s="20" t="n">
        <v>0.90562076</v>
      </c>
      <c r="G17" s="18" t="n">
        <v>18.35666414</v>
      </c>
      <c r="H17" s="20" t="n">
        <v>0.680495</v>
      </c>
      <c r="I17" s="18" t="n">
        <v>12.15255276</v>
      </c>
      <c r="J17" s="20" t="n">
        <v>0.51455166</v>
      </c>
      <c r="K17" s="18" t="n">
        <v>4.6730778</v>
      </c>
      <c r="L17" s="20" t="n">
        <v>0.40076404</v>
      </c>
      <c r="M17" s="18" t="n">
        <v>0</v>
      </c>
      <c r="N17" s="20" t="n">
        <v>0</v>
      </c>
      <c r="O17" s="18" t="s">
        <v>309</v>
      </c>
      <c r="P17" s="20" t="s">
        <v>309</v>
      </c>
      <c r="Q17" s="18" t="n">
        <v>0</v>
      </c>
      <c r="R17" s="20" t="n">
        <v>0</v>
      </c>
      <c r="S17" s="18" t="n">
        <v>0.02594438</v>
      </c>
      <c r="T17" s="20" t="n">
        <v>0.02560103</v>
      </c>
      <c r="U17" s="18" t="n">
        <v>3.01550044</v>
      </c>
      <c r="V17" s="20" t="n">
        <v>0.28971159</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48.66755999</v>
      </c>
      <c r="F21" s="20" t="n">
        <v>1.06286489</v>
      </c>
      <c r="G21" s="18" t="n">
        <v>20.897742</v>
      </c>
      <c r="H21" s="20" t="n">
        <v>0.69088896</v>
      </c>
      <c r="I21" s="18" t="n">
        <v>15.690887</v>
      </c>
      <c r="J21" s="20" t="n">
        <v>0.68249748</v>
      </c>
      <c r="K21" s="18" t="n">
        <v>12.53525117</v>
      </c>
      <c r="L21" s="20" t="n">
        <v>0.49388649</v>
      </c>
      <c r="M21" s="18" t="n">
        <v>0</v>
      </c>
      <c r="N21" s="20" t="n">
        <v>0</v>
      </c>
      <c r="O21" s="18" t="s">
        <v>309</v>
      </c>
      <c r="P21" s="20" t="s">
        <v>309</v>
      </c>
      <c r="Q21" s="18" t="n">
        <v>0</v>
      </c>
      <c r="R21" s="20" t="n">
        <v>0</v>
      </c>
      <c r="S21" s="18" t="n">
        <v>0.01932873</v>
      </c>
      <c r="T21" s="20" t="n">
        <v>0.01723685</v>
      </c>
      <c r="U21" s="18" t="n">
        <v>2.18923111</v>
      </c>
      <c r="V21" s="20" t="n">
        <v>0.29168908</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0</v>
      </c>
      <c r="F23" s="20" t="n">
        <v>0</v>
      </c>
      <c r="G23" s="18" t="n">
        <v>0</v>
      </c>
      <c r="H23" s="20" t="n">
        <v>0</v>
      </c>
      <c r="I23" s="18" t="n">
        <v>0</v>
      </c>
      <c r="J23" s="20" t="n">
        <v>0</v>
      </c>
      <c r="K23" s="18" t="n">
        <v>0</v>
      </c>
      <c r="L23" s="20" t="n">
        <v>0</v>
      </c>
      <c r="M23" s="18" t="n">
        <v>0</v>
      </c>
      <c r="N23" s="20" t="n">
        <v>0</v>
      </c>
      <c r="O23" s="18" t="s">
        <v>309</v>
      </c>
      <c r="P23" s="20" t="s">
        <v>309</v>
      </c>
      <c r="Q23" s="18" t="n">
        <v>100</v>
      </c>
      <c r="R23" s="20" t="n">
        <v>0</v>
      </c>
      <c r="S23" s="18" t="n">
        <v>0</v>
      </c>
      <c r="T23" s="20" t="n">
        <v>0</v>
      </c>
      <c r="U23" s="18" t="n">
        <v>0</v>
      </c>
      <c r="V23" s="20" t="n">
        <v>0</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25.07533312</v>
      </c>
      <c r="F25" s="20" t="n">
        <v>0.68963232</v>
      </c>
      <c r="G25" s="18" t="n">
        <v>27.50886605</v>
      </c>
      <c r="H25" s="20" t="n">
        <v>0.58408185</v>
      </c>
      <c r="I25" s="18" t="n">
        <v>32.95971945</v>
      </c>
      <c r="J25" s="20" t="n">
        <v>0.71452426</v>
      </c>
      <c r="K25" s="18" t="n">
        <v>13.41361205</v>
      </c>
      <c r="L25" s="20" t="n">
        <v>0.52388442</v>
      </c>
      <c r="M25" s="18" t="n">
        <v>0</v>
      </c>
      <c r="N25" s="20" t="n">
        <v>0</v>
      </c>
      <c r="O25" s="18" t="s">
        <v>309</v>
      </c>
      <c r="P25" s="20" t="s">
        <v>309</v>
      </c>
      <c r="Q25" s="18" t="n">
        <v>0</v>
      </c>
      <c r="R25" s="20" t="n">
        <v>0</v>
      </c>
      <c r="S25" s="18" t="n">
        <v>0.01797712</v>
      </c>
      <c r="T25" s="20" t="n">
        <v>0.01797302</v>
      </c>
      <c r="U25" s="18" t="n">
        <v>1.02449221</v>
      </c>
      <c r="V25" s="20" t="n">
        <v>0.13401562</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47.53376772</v>
      </c>
      <c r="F27" s="20" t="n">
        <v>0.83107331</v>
      </c>
      <c r="G27" s="18" t="n">
        <v>18.21509652</v>
      </c>
      <c r="H27" s="20" t="n">
        <v>0.6756679799999999</v>
      </c>
      <c r="I27" s="18" t="n">
        <v>18.86739639</v>
      </c>
      <c r="J27" s="20" t="n">
        <v>0.70680769</v>
      </c>
      <c r="K27" s="18" t="n">
        <v>11.75682715</v>
      </c>
      <c r="L27" s="20" t="n">
        <v>0.58574024</v>
      </c>
      <c r="M27" s="18" t="n">
        <v>0</v>
      </c>
      <c r="N27" s="20" t="n">
        <v>0</v>
      </c>
      <c r="O27" s="18" t="s">
        <v>309</v>
      </c>
      <c r="P27" s="20" t="s">
        <v>309</v>
      </c>
      <c r="Q27" s="18" t="n">
        <v>0</v>
      </c>
      <c r="R27" s="20" t="n">
        <v>0</v>
      </c>
      <c r="S27" s="18" t="n">
        <v>0.18087802</v>
      </c>
      <c r="T27" s="20" t="n">
        <v>0.07380404</v>
      </c>
      <c r="U27" s="18" t="n">
        <v>3.4460342</v>
      </c>
      <c r="V27" s="20" t="n">
        <v>0.3025999</v>
      </c>
    </row>
    <row r="28" spans="1:22">
      <c r="A28" s="15" t="s">
        <v>330</v>
      </c>
      <c r="B28" s="17" t="n">
        <v>7568</v>
      </c>
      <c r="C28" s="18">
        <f>(490.0/B28*100)</f>
        <v/>
      </c>
      <c r="D28" s="19" t="n">
        <v>7078</v>
      </c>
      <c r="E28" s="18" t="n">
        <v>13.58614075</v>
      </c>
      <c r="F28" s="20" t="n">
        <v>0.5900481</v>
      </c>
      <c r="G28" s="18" t="n">
        <v>16.18048853</v>
      </c>
      <c r="H28" s="20" t="n">
        <v>0.46005584</v>
      </c>
      <c r="I28" s="18" t="n">
        <v>31.13606331</v>
      </c>
      <c r="J28" s="20" t="n">
        <v>0.62047804</v>
      </c>
      <c r="K28" s="18" t="n">
        <v>36.38698263</v>
      </c>
      <c r="L28" s="20" t="n">
        <v>0.86309521</v>
      </c>
      <c r="M28" s="18" t="n">
        <v>0</v>
      </c>
      <c r="N28" s="20" t="n">
        <v>0</v>
      </c>
      <c r="O28" s="18" t="s">
        <v>309</v>
      </c>
      <c r="P28" s="20" t="s">
        <v>309</v>
      </c>
      <c r="Q28" s="18" t="n">
        <v>0</v>
      </c>
      <c r="R28" s="20" t="n">
        <v>0</v>
      </c>
      <c r="S28" s="18" t="n">
        <v>0.1191917</v>
      </c>
      <c r="T28" s="20" t="n">
        <v>0.03650435</v>
      </c>
      <c r="U28" s="18" t="n">
        <v>2.59113308</v>
      </c>
      <c r="V28" s="20" t="n">
        <v>0.23626388</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19.57987401</v>
      </c>
      <c r="F33" s="20" t="n">
        <v>0.76948644</v>
      </c>
      <c r="G33" s="18" t="n">
        <v>20.04408544</v>
      </c>
      <c r="H33" s="20" t="n">
        <v>0.59403229</v>
      </c>
      <c r="I33" s="18" t="n">
        <v>28.37611393</v>
      </c>
      <c r="J33" s="20" t="n">
        <v>0.7043244400000001</v>
      </c>
      <c r="K33" s="18" t="n">
        <v>29.91063368</v>
      </c>
      <c r="L33" s="20" t="n">
        <v>0.7030081500000001</v>
      </c>
      <c r="M33" s="18" t="n">
        <v>0</v>
      </c>
      <c r="N33" s="20" t="n">
        <v>0</v>
      </c>
      <c r="O33" s="18" t="s">
        <v>309</v>
      </c>
      <c r="P33" s="20" t="s">
        <v>309</v>
      </c>
      <c r="Q33" s="18" t="n">
        <v>0</v>
      </c>
      <c r="R33" s="20" t="n">
        <v>0</v>
      </c>
      <c r="S33" s="18" t="n">
        <v>0</v>
      </c>
      <c r="T33" s="20" t="n">
        <v>0</v>
      </c>
      <c r="U33" s="18" t="n">
        <v>2.08929294</v>
      </c>
      <c r="V33" s="20" t="n">
        <v>0.23944116</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19.06546856</v>
      </c>
      <c r="F36" s="20" t="n">
        <v>0.62057842</v>
      </c>
      <c r="G36" s="18" t="n">
        <v>21.627957</v>
      </c>
      <c r="H36" s="20" t="n">
        <v>0.66284677</v>
      </c>
      <c r="I36" s="18" t="n">
        <v>27.63879628</v>
      </c>
      <c r="J36" s="20" t="n">
        <v>0.66540309</v>
      </c>
      <c r="K36" s="18" t="n">
        <v>28.28285312</v>
      </c>
      <c r="L36" s="20" t="n">
        <v>0.78474278</v>
      </c>
      <c r="M36" s="18" t="n">
        <v>0</v>
      </c>
      <c r="N36" s="20" t="n">
        <v>0</v>
      </c>
      <c r="O36" s="18" t="s">
        <v>309</v>
      </c>
      <c r="P36" s="20" t="s">
        <v>309</v>
      </c>
      <c r="Q36" s="18" t="n">
        <v>0</v>
      </c>
      <c r="R36" s="20" t="n">
        <v>0</v>
      </c>
      <c r="S36" s="18" t="n">
        <v>0</v>
      </c>
      <c r="T36" s="20" t="n">
        <v>0</v>
      </c>
      <c r="U36" s="18" t="n">
        <v>3.38492504</v>
      </c>
      <c r="V36" s="20" t="n">
        <v>0.34320275</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2.50060236</v>
      </c>
      <c r="F40" s="20" t="n">
        <v>0.10171039</v>
      </c>
      <c r="G40" s="18" t="n">
        <v>0.49080561</v>
      </c>
      <c r="H40" s="20" t="n">
        <v>0.03803881</v>
      </c>
      <c r="I40" s="18" t="n">
        <v>0.41496423</v>
      </c>
      <c r="J40" s="20" t="n">
        <v>0.03473879</v>
      </c>
      <c r="K40" s="18" t="n">
        <v>0.23146139</v>
      </c>
      <c r="L40" s="20" t="n">
        <v>0.02634013</v>
      </c>
      <c r="M40" s="18" t="n">
        <v>0</v>
      </c>
      <c r="N40" s="20" t="n">
        <v>0</v>
      </c>
      <c r="O40" s="18" t="s">
        <v>309</v>
      </c>
      <c r="P40" s="20" t="s">
        <v>309</v>
      </c>
      <c r="Q40" s="18" t="n">
        <v>96.12960207</v>
      </c>
      <c r="R40" s="20" t="n">
        <v>0.13318888</v>
      </c>
      <c r="S40" s="18" t="n">
        <v>0.00289929</v>
      </c>
      <c r="T40" s="20" t="n">
        <v>0.00318853</v>
      </c>
      <c r="U40" s="18" t="n">
        <v>0.22966505</v>
      </c>
      <c r="V40" s="20" t="n">
        <v>0.0266905</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46.66663229</v>
      </c>
      <c r="F52" s="20" t="n">
        <v>0.69939029</v>
      </c>
      <c r="G52" s="18" t="n">
        <v>15.70405618</v>
      </c>
      <c r="H52" s="20" t="n">
        <v>0.44748072</v>
      </c>
      <c r="I52" s="18" t="n">
        <v>22.17636549</v>
      </c>
      <c r="J52" s="20" t="n">
        <v>0.57147601</v>
      </c>
      <c r="K52" s="18" t="n">
        <v>13.64617571</v>
      </c>
      <c r="L52" s="20" t="n">
        <v>0.54608587</v>
      </c>
      <c r="M52" s="18" t="n">
        <v>0</v>
      </c>
      <c r="N52" s="20" t="n">
        <v>0</v>
      </c>
      <c r="O52" s="18" t="s">
        <v>309</v>
      </c>
      <c r="P52" s="20" t="s">
        <v>309</v>
      </c>
      <c r="Q52" s="18" t="n">
        <v>0</v>
      </c>
      <c r="R52" s="20" t="n">
        <v>0</v>
      </c>
      <c r="S52" s="18" t="n">
        <v>0.05642195</v>
      </c>
      <c r="T52" s="20" t="n">
        <v>0.03166536</v>
      </c>
      <c r="U52" s="18" t="n">
        <v>1.75034837</v>
      </c>
      <c r="V52" s="20" t="n">
        <v>0.21356529</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23.00612702</v>
      </c>
      <c r="F54" s="20" t="n">
        <v>0.91890337</v>
      </c>
      <c r="G54" s="18" t="n">
        <v>14.14233154</v>
      </c>
      <c r="H54" s="20" t="n">
        <v>0.52902287</v>
      </c>
      <c r="I54" s="18" t="n">
        <v>22.68665714</v>
      </c>
      <c r="J54" s="20" t="n">
        <v>0.84929899</v>
      </c>
      <c r="K54" s="18" t="n">
        <v>34.97824149</v>
      </c>
      <c r="L54" s="20" t="n">
        <v>1.0431543</v>
      </c>
      <c r="M54" s="18" t="n">
        <v>0</v>
      </c>
      <c r="N54" s="20" t="n">
        <v>0</v>
      </c>
      <c r="O54" s="18" t="s">
        <v>309</v>
      </c>
      <c r="P54" s="20" t="s">
        <v>309</v>
      </c>
      <c r="Q54" s="18" t="n">
        <v>0</v>
      </c>
      <c r="R54" s="20" t="n">
        <v>0</v>
      </c>
      <c r="S54" s="18" t="n">
        <v>0.34263906</v>
      </c>
      <c r="T54" s="20" t="n">
        <v>0.07651173999999999</v>
      </c>
      <c r="U54" s="18" t="n">
        <v>4.84400376</v>
      </c>
      <c r="V54" s="20" t="n">
        <v>0.34033985</v>
      </c>
    </row>
    <row r="55" spans="1:22">
      <c r="A55" s="15" t="s">
        <v>357</v>
      </c>
      <c r="B55" s="17" t="n">
        <v>5316</v>
      </c>
      <c r="C55" s="18">
        <f>(137.0/B55*100)</f>
        <v/>
      </c>
      <c r="D55" s="19" t="n">
        <v>5179</v>
      </c>
      <c r="E55" s="18" t="n">
        <v>24.18059307</v>
      </c>
      <c r="F55" s="20" t="n">
        <v>0.88501513</v>
      </c>
      <c r="G55" s="18" t="n">
        <v>21.49600554</v>
      </c>
      <c r="H55" s="20" t="n">
        <v>0.6688453600000001</v>
      </c>
      <c r="I55" s="18" t="n">
        <v>30.03560477</v>
      </c>
      <c r="J55" s="20" t="n">
        <v>0.88019541</v>
      </c>
      <c r="K55" s="18" t="n">
        <v>17.99900206</v>
      </c>
      <c r="L55" s="20" t="n">
        <v>0.7554736399999999</v>
      </c>
      <c r="M55" s="18" t="n">
        <v>0</v>
      </c>
      <c r="N55" s="20" t="n">
        <v>0</v>
      </c>
      <c r="O55" s="18" t="s">
        <v>309</v>
      </c>
      <c r="P55" s="20" t="s">
        <v>309</v>
      </c>
      <c r="Q55" s="18" t="n">
        <v>0</v>
      </c>
      <c r="R55" s="20" t="n">
        <v>0</v>
      </c>
      <c r="S55" s="18" t="n">
        <v>0.229919</v>
      </c>
      <c r="T55" s="20" t="n">
        <v>0.06586114</v>
      </c>
      <c r="U55" s="18" t="n">
        <v>6.05887556</v>
      </c>
      <c r="V55" s="20" t="n">
        <v>0.48227923</v>
      </c>
    </row>
    <row r="56" spans="1:22">
      <c r="A56" s="15" t="s">
        <v>358</v>
      </c>
      <c r="B56" s="17" t="n">
        <v>5359</v>
      </c>
      <c r="C56" s="18">
        <f>(104.0/B56*100)</f>
        <v/>
      </c>
      <c r="D56" s="19" t="n">
        <v>5255</v>
      </c>
      <c r="E56" s="18" t="n">
        <v>39.21707218</v>
      </c>
      <c r="F56" s="20" t="n">
        <v>1.14112514</v>
      </c>
      <c r="G56" s="18" t="n">
        <v>27.42652815</v>
      </c>
      <c r="H56" s="20" t="n">
        <v>0.68826614</v>
      </c>
      <c r="I56" s="18" t="n">
        <v>23.1014092</v>
      </c>
      <c r="J56" s="20" t="n">
        <v>0.77452289</v>
      </c>
      <c r="K56" s="18" t="n">
        <v>9.888355109999999</v>
      </c>
      <c r="L56" s="20" t="n">
        <v>0.47042961</v>
      </c>
      <c r="M56" s="18" t="n">
        <v>0</v>
      </c>
      <c r="N56" s="20" t="n">
        <v>0</v>
      </c>
      <c r="O56" s="18" t="s">
        <v>309</v>
      </c>
      <c r="P56" s="20" t="s">
        <v>309</v>
      </c>
      <c r="Q56" s="18" t="n">
        <v>0</v>
      </c>
      <c r="R56" s="20" t="n">
        <v>0</v>
      </c>
      <c r="S56" s="18" t="n">
        <v>0.01418378</v>
      </c>
      <c r="T56" s="20" t="n">
        <v>0.013923</v>
      </c>
      <c r="U56" s="18" t="n">
        <v>0.35245157</v>
      </c>
      <c r="V56" s="20" t="n">
        <v>0.0920353</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32.18535569</v>
      </c>
      <c r="F62" s="20" t="n">
        <v>0.68358843</v>
      </c>
      <c r="G62" s="18" t="n">
        <v>27.036191</v>
      </c>
      <c r="H62" s="20" t="n">
        <v>0.6498111600000001</v>
      </c>
      <c r="I62" s="18" t="n">
        <v>24.40146453</v>
      </c>
      <c r="J62" s="20" t="n">
        <v>0.61757386</v>
      </c>
      <c r="K62" s="18" t="n">
        <v>15.43080372</v>
      </c>
      <c r="L62" s="20" t="n">
        <v>0.55771406</v>
      </c>
      <c r="M62" s="18" t="n">
        <v>0</v>
      </c>
      <c r="N62" s="20" t="n">
        <v>0</v>
      </c>
      <c r="O62" s="18" t="s">
        <v>309</v>
      </c>
      <c r="P62" s="20" t="s">
        <v>309</v>
      </c>
      <c r="Q62" s="18" t="n">
        <v>0</v>
      </c>
      <c r="R62" s="20" t="n">
        <v>0</v>
      </c>
      <c r="S62" s="18" t="n">
        <v>0.15750656</v>
      </c>
      <c r="T62" s="20" t="n">
        <v>0.05963786</v>
      </c>
      <c r="U62" s="18" t="n">
        <v>0.7886784999999999</v>
      </c>
      <c r="V62" s="20" t="n">
        <v>0.13364582</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c r="S64" s="18" t="s">
        <v>309</v>
      </c>
      <c r="T64" s="20" t="s">
        <v>309</v>
      </c>
      <c r="U64" s="18" t="s">
        <v>309</v>
      </c>
      <c r="V64" s="20" t="s">
        <v>309</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451</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1.76504292</v>
      </c>
      <c r="F9" s="20" t="n">
        <v>0.19546177</v>
      </c>
      <c r="G9" s="18" t="n">
        <v>8.10414293</v>
      </c>
      <c r="H9" s="20" t="n">
        <v>0.52777043</v>
      </c>
      <c r="I9" s="18" t="n">
        <v>52.44042939</v>
      </c>
      <c r="J9" s="20" t="n">
        <v>0.84053238</v>
      </c>
      <c r="K9" s="18" t="n">
        <v>36.40197525</v>
      </c>
      <c r="L9" s="20" t="n">
        <v>0.90308002</v>
      </c>
      <c r="M9" s="18" t="n">
        <v>0</v>
      </c>
      <c r="N9" s="20" t="n">
        <v>0</v>
      </c>
      <c r="O9" s="18" t="s">
        <v>309</v>
      </c>
      <c r="P9" s="20" t="s">
        <v>309</v>
      </c>
      <c r="Q9" s="18" t="n">
        <v>0</v>
      </c>
      <c r="R9" s="20" t="n">
        <v>0</v>
      </c>
      <c r="S9" s="18" t="n">
        <v>0.04420821</v>
      </c>
      <c r="T9" s="20" t="n">
        <v>0.04368589</v>
      </c>
      <c r="U9" s="18" t="n">
        <v>1.24420131</v>
      </c>
      <c r="V9" s="20" t="n">
        <v>0.15896931</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1.49784122</v>
      </c>
      <c r="F11" s="20" t="n">
        <v>0.16545661</v>
      </c>
      <c r="G11" s="18" t="n">
        <v>6.03324978</v>
      </c>
      <c r="H11" s="20" t="n">
        <v>0.39319014</v>
      </c>
      <c r="I11" s="18" t="n">
        <v>28.8844614</v>
      </c>
      <c r="J11" s="20" t="n">
        <v>0.82250009</v>
      </c>
      <c r="K11" s="18" t="n">
        <v>61.28996945</v>
      </c>
      <c r="L11" s="20" t="n">
        <v>1.04509547</v>
      </c>
      <c r="M11" s="18" t="n">
        <v>0</v>
      </c>
      <c r="N11" s="20" t="n">
        <v>0</v>
      </c>
      <c r="O11" s="18" t="s">
        <v>309</v>
      </c>
      <c r="P11" s="20" t="s">
        <v>309</v>
      </c>
      <c r="Q11" s="18" t="n">
        <v>0.03817154</v>
      </c>
      <c r="R11" s="20" t="n">
        <v>0.01932144</v>
      </c>
      <c r="S11" s="18" t="n">
        <v>0.10114655</v>
      </c>
      <c r="T11" s="20" t="n">
        <v>0.04418554</v>
      </c>
      <c r="U11" s="18" t="n">
        <v>2.15516005</v>
      </c>
      <c r="V11" s="20" t="n">
        <v>0.19923023</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2.05723367</v>
      </c>
      <c r="F16" s="20" t="n">
        <v>0.20907259</v>
      </c>
      <c r="G16" s="18" t="n">
        <v>11.33489157</v>
      </c>
      <c r="H16" s="20" t="n">
        <v>0.47054253</v>
      </c>
      <c r="I16" s="18" t="n">
        <v>43.62040502</v>
      </c>
      <c r="J16" s="20" t="n">
        <v>0.71603633</v>
      </c>
      <c r="K16" s="18" t="n">
        <v>42.24914997</v>
      </c>
      <c r="L16" s="20" t="n">
        <v>0.78808574</v>
      </c>
      <c r="M16" s="18" t="n">
        <v>0</v>
      </c>
      <c r="N16" s="20" t="n">
        <v>0</v>
      </c>
      <c r="O16" s="18" t="s">
        <v>309</v>
      </c>
      <c r="P16" s="20" t="s">
        <v>309</v>
      </c>
      <c r="Q16" s="18" t="n">
        <v>0</v>
      </c>
      <c r="R16" s="20" t="n">
        <v>0</v>
      </c>
      <c r="S16" s="18" t="n">
        <v>0.08115817</v>
      </c>
      <c r="T16" s="20" t="n">
        <v>0.03405204</v>
      </c>
      <c r="U16" s="18" t="n">
        <v>0.65716161</v>
      </c>
      <c r="V16" s="20" t="n">
        <v>0.12769553</v>
      </c>
    </row>
    <row r="17" spans="1:22">
      <c r="A17" s="15" t="s">
        <v>319</v>
      </c>
      <c r="B17" s="17" t="n">
        <v>6504</v>
      </c>
      <c r="C17" s="18">
        <f>(3097.0/B17*100)</f>
        <v/>
      </c>
      <c r="D17" s="19" t="n">
        <v>3407</v>
      </c>
      <c r="E17" s="18" t="n">
        <v>1.58564184</v>
      </c>
      <c r="F17" s="20" t="n">
        <v>0.22829663</v>
      </c>
      <c r="G17" s="18" t="n">
        <v>6.63546305</v>
      </c>
      <c r="H17" s="20" t="n">
        <v>0.44868893</v>
      </c>
      <c r="I17" s="18" t="n">
        <v>36.61300312</v>
      </c>
      <c r="J17" s="20" t="n">
        <v>0.95309434</v>
      </c>
      <c r="K17" s="18" t="n">
        <v>53.6916592</v>
      </c>
      <c r="L17" s="20" t="n">
        <v>1.10313554</v>
      </c>
      <c r="M17" s="18" t="n">
        <v>0</v>
      </c>
      <c r="N17" s="20" t="n">
        <v>0</v>
      </c>
      <c r="O17" s="18" t="s">
        <v>309</v>
      </c>
      <c r="P17" s="20" t="s">
        <v>309</v>
      </c>
      <c r="Q17" s="18" t="n">
        <v>0</v>
      </c>
      <c r="R17" s="20" t="n">
        <v>0</v>
      </c>
      <c r="S17" s="18" t="n">
        <v>0.15691805</v>
      </c>
      <c r="T17" s="20" t="n">
        <v>0.06353589</v>
      </c>
      <c r="U17" s="18" t="n">
        <v>1.31731474</v>
      </c>
      <c r="V17" s="20" t="n">
        <v>0.19870777</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1.62740292</v>
      </c>
      <c r="F21" s="20" t="n">
        <v>0.20358179</v>
      </c>
      <c r="G21" s="18" t="n">
        <v>5.56361922</v>
      </c>
      <c r="H21" s="20" t="n">
        <v>0.35941156</v>
      </c>
      <c r="I21" s="18" t="n">
        <v>34.51155729</v>
      </c>
      <c r="J21" s="20" t="n">
        <v>0.73703872</v>
      </c>
      <c r="K21" s="18" t="n">
        <v>56.93669567</v>
      </c>
      <c r="L21" s="20" t="n">
        <v>0.94807036</v>
      </c>
      <c r="M21" s="18" t="n">
        <v>0</v>
      </c>
      <c r="N21" s="20" t="n">
        <v>0</v>
      </c>
      <c r="O21" s="18" t="s">
        <v>309</v>
      </c>
      <c r="P21" s="20" t="s">
        <v>309</v>
      </c>
      <c r="Q21" s="18" t="n">
        <v>0</v>
      </c>
      <c r="R21" s="20" t="n">
        <v>0</v>
      </c>
      <c r="S21" s="18" t="n">
        <v>0.08190812</v>
      </c>
      <c r="T21" s="20" t="n">
        <v>0.04110271</v>
      </c>
      <c r="U21" s="18" t="n">
        <v>1.27881678</v>
      </c>
      <c r="V21" s="20" t="n">
        <v>0.19863588</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3.70429328</v>
      </c>
      <c r="F23" s="20" t="n">
        <v>0.27443296</v>
      </c>
      <c r="G23" s="18" t="n">
        <v>14.44248617</v>
      </c>
      <c r="H23" s="20" t="n">
        <v>0.49511274</v>
      </c>
      <c r="I23" s="18" t="n">
        <v>40.70354202</v>
      </c>
      <c r="J23" s="20" t="n">
        <v>0.66650961</v>
      </c>
      <c r="K23" s="18" t="n">
        <v>37.27687461</v>
      </c>
      <c r="L23" s="20" t="n">
        <v>0.61093362</v>
      </c>
      <c r="M23" s="18" t="n">
        <v>0</v>
      </c>
      <c r="N23" s="20" t="n">
        <v>0</v>
      </c>
      <c r="O23" s="18" t="s">
        <v>309</v>
      </c>
      <c r="P23" s="20" t="s">
        <v>309</v>
      </c>
      <c r="Q23" s="18" t="n">
        <v>0</v>
      </c>
      <c r="R23" s="20" t="n">
        <v>0</v>
      </c>
      <c r="S23" s="18" t="n">
        <v>0.18580205</v>
      </c>
      <c r="T23" s="20" t="n">
        <v>0.05741246</v>
      </c>
      <c r="U23" s="18" t="n">
        <v>3.68700187</v>
      </c>
      <c r="V23" s="20" t="n">
        <v>0.30644937</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0.8735183399999999</v>
      </c>
      <c r="F25" s="20" t="n">
        <v>0.12494219</v>
      </c>
      <c r="G25" s="18" t="n">
        <v>5.80456929</v>
      </c>
      <c r="H25" s="20" t="n">
        <v>0.3408363</v>
      </c>
      <c r="I25" s="18" t="n">
        <v>40.9260793</v>
      </c>
      <c r="J25" s="20" t="n">
        <v>0.68653598</v>
      </c>
      <c r="K25" s="18" t="n">
        <v>51.74261484</v>
      </c>
      <c r="L25" s="20" t="n">
        <v>0.7540005400000001</v>
      </c>
      <c r="M25" s="18" t="n">
        <v>0</v>
      </c>
      <c r="N25" s="20" t="n">
        <v>0</v>
      </c>
      <c r="O25" s="18" t="s">
        <v>309</v>
      </c>
      <c r="P25" s="20" t="s">
        <v>309</v>
      </c>
      <c r="Q25" s="18" t="n">
        <v>0</v>
      </c>
      <c r="R25" s="20" t="n">
        <v>0</v>
      </c>
      <c r="S25" s="18" t="n">
        <v>0.01420171</v>
      </c>
      <c r="T25" s="20" t="n">
        <v>0.01422565</v>
      </c>
      <c r="U25" s="18" t="n">
        <v>0.63901652</v>
      </c>
      <c r="V25" s="20" t="n">
        <v>0.09783069</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1.3138527</v>
      </c>
      <c r="F27" s="20" t="n">
        <v>0.20390662</v>
      </c>
      <c r="G27" s="18" t="n">
        <v>9.0520216</v>
      </c>
      <c r="H27" s="20" t="n">
        <v>0.51940558</v>
      </c>
      <c r="I27" s="18" t="n">
        <v>39.66025192</v>
      </c>
      <c r="J27" s="20" t="n">
        <v>0.87333861</v>
      </c>
      <c r="K27" s="18" t="n">
        <v>48.05866307</v>
      </c>
      <c r="L27" s="20" t="n">
        <v>0.89119213</v>
      </c>
      <c r="M27" s="18" t="n">
        <v>0</v>
      </c>
      <c r="N27" s="20" t="n">
        <v>0</v>
      </c>
      <c r="O27" s="18" t="s">
        <v>309</v>
      </c>
      <c r="P27" s="20" t="s">
        <v>309</v>
      </c>
      <c r="Q27" s="18" t="n">
        <v>0</v>
      </c>
      <c r="R27" s="20" t="n">
        <v>0</v>
      </c>
      <c r="S27" s="18" t="n">
        <v>0.09040607000000001</v>
      </c>
      <c r="T27" s="20" t="n">
        <v>0.05202665</v>
      </c>
      <c r="U27" s="18" t="n">
        <v>1.82480464</v>
      </c>
      <c r="V27" s="20" t="n">
        <v>0.23052315</v>
      </c>
    </row>
    <row r="28" spans="1:22">
      <c r="A28" s="15" t="s">
        <v>330</v>
      </c>
      <c r="B28" s="17" t="n">
        <v>7568</v>
      </c>
      <c r="C28" s="18">
        <f>(490.0/B28*100)</f>
        <v/>
      </c>
      <c r="D28" s="19" t="n">
        <v>7078</v>
      </c>
      <c r="E28" s="18" t="n">
        <v>1.78347628</v>
      </c>
      <c r="F28" s="20" t="n">
        <v>0.20248969</v>
      </c>
      <c r="G28" s="18" t="n">
        <v>8.00549161</v>
      </c>
      <c r="H28" s="20" t="n">
        <v>0.43648614</v>
      </c>
      <c r="I28" s="18" t="n">
        <v>32.96282029</v>
      </c>
      <c r="J28" s="20" t="n">
        <v>0.66796891</v>
      </c>
      <c r="K28" s="18" t="n">
        <v>55.55164726</v>
      </c>
      <c r="L28" s="20" t="n">
        <v>0.79250553</v>
      </c>
      <c r="M28" s="18" t="n">
        <v>0</v>
      </c>
      <c r="N28" s="20" t="n">
        <v>0</v>
      </c>
      <c r="O28" s="18" t="s">
        <v>309</v>
      </c>
      <c r="P28" s="20" t="s">
        <v>309</v>
      </c>
      <c r="Q28" s="18" t="n">
        <v>0</v>
      </c>
      <c r="R28" s="20" t="n">
        <v>0</v>
      </c>
      <c r="S28" s="18" t="n">
        <v>0.15679054</v>
      </c>
      <c r="T28" s="20" t="n">
        <v>0.06093504</v>
      </c>
      <c r="U28" s="18" t="n">
        <v>1.53977402</v>
      </c>
      <c r="V28" s="20" t="n">
        <v>0.15849183</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0.9566012699999999</v>
      </c>
      <c r="F33" s="20" t="n">
        <v>0.20326366</v>
      </c>
      <c r="G33" s="18" t="n">
        <v>4.96494622</v>
      </c>
      <c r="H33" s="20" t="n">
        <v>0.30177754</v>
      </c>
      <c r="I33" s="18" t="n">
        <v>29.66482141</v>
      </c>
      <c r="J33" s="20" t="n">
        <v>0.64192497</v>
      </c>
      <c r="K33" s="18" t="n">
        <v>63.50352437</v>
      </c>
      <c r="L33" s="20" t="n">
        <v>0.64572354</v>
      </c>
      <c r="M33" s="18" t="n">
        <v>0</v>
      </c>
      <c r="N33" s="20" t="n">
        <v>0</v>
      </c>
      <c r="O33" s="18" t="s">
        <v>309</v>
      </c>
      <c r="P33" s="20" t="s">
        <v>309</v>
      </c>
      <c r="Q33" s="18" t="n">
        <v>0</v>
      </c>
      <c r="R33" s="20" t="n">
        <v>0</v>
      </c>
      <c r="S33" s="18" t="n">
        <v>0.05752014</v>
      </c>
      <c r="T33" s="20" t="n">
        <v>0.025482</v>
      </c>
      <c r="U33" s="18" t="n">
        <v>0.85258659</v>
      </c>
      <c r="V33" s="20" t="n">
        <v>0.11451238</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0.90195508</v>
      </c>
      <c r="F36" s="20" t="n">
        <v>0.1544204</v>
      </c>
      <c r="G36" s="18" t="n">
        <v>4.15986574</v>
      </c>
      <c r="H36" s="20" t="n">
        <v>0.32585645</v>
      </c>
      <c r="I36" s="18" t="n">
        <v>31.38206645</v>
      </c>
      <c r="J36" s="20" t="n">
        <v>0.81909385</v>
      </c>
      <c r="K36" s="18" t="n">
        <v>61.61715474</v>
      </c>
      <c r="L36" s="20" t="n">
        <v>0.89340148</v>
      </c>
      <c r="M36" s="18" t="n">
        <v>0</v>
      </c>
      <c r="N36" s="20" t="n">
        <v>0</v>
      </c>
      <c r="O36" s="18" t="s">
        <v>309</v>
      </c>
      <c r="P36" s="20" t="s">
        <v>309</v>
      </c>
      <c r="Q36" s="18" t="n">
        <v>0</v>
      </c>
      <c r="R36" s="20" t="n">
        <v>0</v>
      </c>
      <c r="S36" s="18" t="n">
        <v>0</v>
      </c>
      <c r="T36" s="20" t="n">
        <v>0</v>
      </c>
      <c r="U36" s="18" t="n">
        <v>1.93895799</v>
      </c>
      <c r="V36" s="20" t="n">
        <v>0.24385221</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0.12575836</v>
      </c>
      <c r="F40" s="20" t="n">
        <v>0.02057102</v>
      </c>
      <c r="G40" s="18" t="n">
        <v>0.36637925</v>
      </c>
      <c r="H40" s="20" t="n">
        <v>0.03571465</v>
      </c>
      <c r="I40" s="18" t="n">
        <v>1.53830926</v>
      </c>
      <c r="J40" s="20" t="n">
        <v>0.07397997000000001</v>
      </c>
      <c r="K40" s="18" t="n">
        <v>1.76677071</v>
      </c>
      <c r="L40" s="20" t="n">
        <v>0.07953159999999999</v>
      </c>
      <c r="M40" s="18" t="n">
        <v>0</v>
      </c>
      <c r="N40" s="20" t="n">
        <v>0</v>
      </c>
      <c r="O40" s="18" t="s">
        <v>309</v>
      </c>
      <c r="P40" s="20" t="s">
        <v>309</v>
      </c>
      <c r="Q40" s="18" t="n">
        <v>96.12960207</v>
      </c>
      <c r="R40" s="20" t="n">
        <v>0.13318888</v>
      </c>
      <c r="S40" s="18" t="n">
        <v>0</v>
      </c>
      <c r="T40" s="20" t="n">
        <v>0</v>
      </c>
      <c r="U40" s="18" t="n">
        <v>0.07318035000000001</v>
      </c>
      <c r="V40" s="20" t="n">
        <v>0.01361243</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2.67362652</v>
      </c>
      <c r="F52" s="20" t="n">
        <v>0.28432646</v>
      </c>
      <c r="G52" s="18" t="n">
        <v>13.269457</v>
      </c>
      <c r="H52" s="20" t="n">
        <v>0.44592231</v>
      </c>
      <c r="I52" s="18" t="n">
        <v>37.84300424</v>
      </c>
      <c r="J52" s="20" t="n">
        <v>0.70122186</v>
      </c>
      <c r="K52" s="18" t="n">
        <v>45.50929492</v>
      </c>
      <c r="L52" s="20" t="n">
        <v>0.74240304</v>
      </c>
      <c r="M52" s="18" t="n">
        <v>0</v>
      </c>
      <c r="N52" s="20" t="n">
        <v>0</v>
      </c>
      <c r="O52" s="18" t="s">
        <v>309</v>
      </c>
      <c r="P52" s="20" t="s">
        <v>309</v>
      </c>
      <c r="Q52" s="18" t="n">
        <v>0</v>
      </c>
      <c r="R52" s="20" t="n">
        <v>0</v>
      </c>
      <c r="S52" s="18" t="n">
        <v>0.09098489</v>
      </c>
      <c r="T52" s="20" t="n">
        <v>0.04087825</v>
      </c>
      <c r="U52" s="18" t="n">
        <v>0.61363243</v>
      </c>
      <c r="V52" s="20" t="n">
        <v>0.13779154</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1.78300497</v>
      </c>
      <c r="F54" s="20" t="n">
        <v>0.25937708</v>
      </c>
      <c r="G54" s="18" t="n">
        <v>5.31405989</v>
      </c>
      <c r="H54" s="20" t="n">
        <v>0.41691101</v>
      </c>
      <c r="I54" s="18" t="n">
        <v>20.74669207</v>
      </c>
      <c r="J54" s="20" t="n">
        <v>0.73438688</v>
      </c>
      <c r="K54" s="18" t="n">
        <v>69.91160326000001</v>
      </c>
      <c r="L54" s="20" t="n">
        <v>0.95801452</v>
      </c>
      <c r="M54" s="18" t="n">
        <v>0</v>
      </c>
      <c r="N54" s="20" t="n">
        <v>0</v>
      </c>
      <c r="O54" s="18" t="s">
        <v>309</v>
      </c>
      <c r="P54" s="20" t="s">
        <v>309</v>
      </c>
      <c r="Q54" s="18" t="n">
        <v>0</v>
      </c>
      <c r="R54" s="20" t="n">
        <v>0</v>
      </c>
      <c r="S54" s="18" t="n">
        <v>0.20117251</v>
      </c>
      <c r="T54" s="20" t="n">
        <v>0.05656299</v>
      </c>
      <c r="U54" s="18" t="n">
        <v>2.04346731</v>
      </c>
      <c r="V54" s="20" t="n">
        <v>0.26080201</v>
      </c>
    </row>
    <row r="55" spans="1:22">
      <c r="A55" s="15" t="s">
        <v>357</v>
      </c>
      <c r="B55" s="17" t="n">
        <v>5316</v>
      </c>
      <c r="C55" s="18">
        <f>(137.0/B55*100)</f>
        <v/>
      </c>
      <c r="D55" s="19" t="n">
        <v>5179</v>
      </c>
      <c r="E55" s="18" t="n">
        <v>1.44673246</v>
      </c>
      <c r="F55" s="20" t="n">
        <v>0.17044168</v>
      </c>
      <c r="G55" s="18" t="n">
        <v>4.43627328</v>
      </c>
      <c r="H55" s="20" t="n">
        <v>0.35859215</v>
      </c>
      <c r="I55" s="18" t="n">
        <v>30.97869287</v>
      </c>
      <c r="J55" s="20" t="n">
        <v>0.78469209</v>
      </c>
      <c r="K55" s="18" t="n">
        <v>61.31668834</v>
      </c>
      <c r="L55" s="20" t="n">
        <v>0.82838466</v>
      </c>
      <c r="M55" s="18" t="n">
        <v>0</v>
      </c>
      <c r="N55" s="20" t="n">
        <v>0</v>
      </c>
      <c r="O55" s="18" t="s">
        <v>309</v>
      </c>
      <c r="P55" s="20" t="s">
        <v>309</v>
      </c>
      <c r="Q55" s="18" t="n">
        <v>0</v>
      </c>
      <c r="R55" s="20" t="n">
        <v>0</v>
      </c>
      <c r="S55" s="18" t="n">
        <v>0.16258342</v>
      </c>
      <c r="T55" s="20" t="n">
        <v>0.05081694</v>
      </c>
      <c r="U55" s="18" t="n">
        <v>1.65902963</v>
      </c>
      <c r="V55" s="20" t="n">
        <v>0.21437437</v>
      </c>
    </row>
    <row r="56" spans="1:22">
      <c r="A56" s="15" t="s">
        <v>358</v>
      </c>
      <c r="B56" s="17" t="n">
        <v>5359</v>
      </c>
      <c r="C56" s="18">
        <f>(104.0/B56*100)</f>
        <v/>
      </c>
      <c r="D56" s="19" t="n">
        <v>5255</v>
      </c>
      <c r="E56" s="18" t="n">
        <v>1.81978971</v>
      </c>
      <c r="F56" s="20" t="n">
        <v>0.17910444</v>
      </c>
      <c r="G56" s="18" t="n">
        <v>8.346650929999999</v>
      </c>
      <c r="H56" s="20" t="n">
        <v>0.53204467</v>
      </c>
      <c r="I56" s="18" t="n">
        <v>42.86957397</v>
      </c>
      <c r="J56" s="20" t="n">
        <v>0.63467849</v>
      </c>
      <c r="K56" s="18" t="n">
        <v>46.518842</v>
      </c>
      <c r="L56" s="20" t="n">
        <v>0.79794268</v>
      </c>
      <c r="M56" s="18" t="n">
        <v>0</v>
      </c>
      <c r="N56" s="20" t="n">
        <v>0</v>
      </c>
      <c r="O56" s="18" t="s">
        <v>309</v>
      </c>
      <c r="P56" s="20" t="s">
        <v>309</v>
      </c>
      <c r="Q56" s="18" t="n">
        <v>0</v>
      </c>
      <c r="R56" s="20" t="n">
        <v>0</v>
      </c>
      <c r="S56" s="18" t="n">
        <v>0.1453637</v>
      </c>
      <c r="T56" s="20" t="n">
        <v>0.05538344</v>
      </c>
      <c r="U56" s="18" t="n">
        <v>0.29977969</v>
      </c>
      <c r="V56" s="20" t="n">
        <v>0.07521739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2.88195903</v>
      </c>
      <c r="F62" s="20" t="n">
        <v>0.19870113</v>
      </c>
      <c r="G62" s="18" t="n">
        <v>11.03115496</v>
      </c>
      <c r="H62" s="20" t="n">
        <v>0.5190086699999999</v>
      </c>
      <c r="I62" s="18" t="n">
        <v>40.29742965</v>
      </c>
      <c r="J62" s="20" t="n">
        <v>0.67535607</v>
      </c>
      <c r="K62" s="18" t="n">
        <v>45.02349349</v>
      </c>
      <c r="L62" s="20" t="n">
        <v>0.62347787</v>
      </c>
      <c r="M62" s="18" t="n">
        <v>0</v>
      </c>
      <c r="N62" s="20" t="n">
        <v>0</v>
      </c>
      <c r="O62" s="18" t="s">
        <v>309</v>
      </c>
      <c r="P62" s="20" t="s">
        <v>309</v>
      </c>
      <c r="Q62" s="18" t="n">
        <v>0</v>
      </c>
      <c r="R62" s="20" t="n">
        <v>0</v>
      </c>
      <c r="S62" s="18" t="n">
        <v>0.13487452</v>
      </c>
      <c r="T62" s="20" t="n">
        <v>0.04512617</v>
      </c>
      <c r="U62" s="18" t="n">
        <v>0.63108835</v>
      </c>
      <c r="V62" s="20" t="n">
        <v>0.11039861</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1.71700974</v>
      </c>
      <c r="F64" s="20" t="n">
        <v>0.24673861</v>
      </c>
      <c r="G64" s="18" t="n">
        <v>4.58193429</v>
      </c>
      <c r="H64" s="20" t="n">
        <v>0.33310075</v>
      </c>
      <c r="I64" s="18" t="n">
        <v>30.8773425</v>
      </c>
      <c r="J64" s="20" t="n">
        <v>0.76228421</v>
      </c>
      <c r="K64" s="18" t="n">
        <v>60.26624752</v>
      </c>
      <c r="L64" s="20" t="n">
        <v>0.78033807</v>
      </c>
      <c r="M64" s="18" t="n">
        <v>0</v>
      </c>
      <c r="N64" s="20" t="n">
        <v>0</v>
      </c>
      <c r="O64" s="18" t="s">
        <v>309</v>
      </c>
      <c r="P64" s="20" t="s">
        <v>309</v>
      </c>
      <c r="Q64" s="18" t="n">
        <v>0.08723305000000001</v>
      </c>
      <c r="R64" s="20" t="n">
        <v>0.05020281</v>
      </c>
      <c r="S64" s="18" t="n">
        <v>0.0678356</v>
      </c>
      <c r="T64" s="20" t="n">
        <v>0.04963778</v>
      </c>
      <c r="U64" s="18" t="n">
        <v>2.40239731</v>
      </c>
      <c r="V64" s="20" t="n">
        <v>0.27300896</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452</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8.616452110000001</v>
      </c>
      <c r="F9" s="20" t="n">
        <v>0.42690122</v>
      </c>
      <c r="G9" s="18" t="n">
        <v>23.91117755</v>
      </c>
      <c r="H9" s="20" t="n">
        <v>0.92949625</v>
      </c>
      <c r="I9" s="18" t="n">
        <v>51.64040284</v>
      </c>
      <c r="J9" s="20" t="n">
        <v>0.76908603</v>
      </c>
      <c r="K9" s="18" t="n">
        <v>14.43098027</v>
      </c>
      <c r="L9" s="20" t="n">
        <v>0.68585392</v>
      </c>
      <c r="M9" s="18" t="n">
        <v>0</v>
      </c>
      <c r="N9" s="20" t="n">
        <v>0</v>
      </c>
      <c r="O9" s="18" t="s">
        <v>309</v>
      </c>
      <c r="P9" s="20" t="s">
        <v>309</v>
      </c>
      <c r="Q9" s="18" t="n">
        <v>0</v>
      </c>
      <c r="R9" s="20" t="n">
        <v>0</v>
      </c>
      <c r="S9" s="18" t="n">
        <v>0.11334245</v>
      </c>
      <c r="T9" s="20" t="n">
        <v>0.05006712</v>
      </c>
      <c r="U9" s="18" t="n">
        <v>1.28764478</v>
      </c>
      <c r="V9" s="20" t="n">
        <v>0.14226942</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2.42532763</v>
      </c>
      <c r="F11" s="20" t="n">
        <v>0.24851472</v>
      </c>
      <c r="G11" s="18" t="n">
        <v>11.24588043</v>
      </c>
      <c r="H11" s="20" t="n">
        <v>0.53643814</v>
      </c>
      <c r="I11" s="18" t="n">
        <v>37.25851382</v>
      </c>
      <c r="J11" s="20" t="n">
        <v>0.85702372</v>
      </c>
      <c r="K11" s="18" t="n">
        <v>46.5818847</v>
      </c>
      <c r="L11" s="20" t="n">
        <v>1.27553739</v>
      </c>
      <c r="M11" s="18" t="n">
        <v>0</v>
      </c>
      <c r="N11" s="20" t="n">
        <v>0</v>
      </c>
      <c r="O11" s="18" t="s">
        <v>309</v>
      </c>
      <c r="P11" s="20" t="s">
        <v>309</v>
      </c>
      <c r="Q11" s="18" t="n">
        <v>0.03817154</v>
      </c>
      <c r="R11" s="20" t="n">
        <v>0.01932144</v>
      </c>
      <c r="S11" s="18" t="n">
        <v>0.04214602</v>
      </c>
      <c r="T11" s="20" t="n">
        <v>0.02563742</v>
      </c>
      <c r="U11" s="18" t="n">
        <v>2.40807584</v>
      </c>
      <c r="V11" s="20" t="n">
        <v>0.25291277</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2.51921925</v>
      </c>
      <c r="F16" s="20" t="n">
        <v>0.21189618</v>
      </c>
      <c r="G16" s="18" t="n">
        <v>10.98550585</v>
      </c>
      <c r="H16" s="20" t="n">
        <v>0.48150106</v>
      </c>
      <c r="I16" s="18" t="n">
        <v>41.7576476</v>
      </c>
      <c r="J16" s="20" t="n">
        <v>0.8082338</v>
      </c>
      <c r="K16" s="18" t="n">
        <v>43.84756911</v>
      </c>
      <c r="L16" s="20" t="n">
        <v>0.94801117</v>
      </c>
      <c r="M16" s="18" t="n">
        <v>0</v>
      </c>
      <c r="N16" s="20" t="n">
        <v>0</v>
      </c>
      <c r="O16" s="18" t="s">
        <v>309</v>
      </c>
      <c r="P16" s="20" t="s">
        <v>309</v>
      </c>
      <c r="Q16" s="18" t="n">
        <v>0</v>
      </c>
      <c r="R16" s="20" t="n">
        <v>0</v>
      </c>
      <c r="S16" s="18" t="n">
        <v>0.03843223</v>
      </c>
      <c r="T16" s="20" t="n">
        <v>0.02647464</v>
      </c>
      <c r="U16" s="18" t="n">
        <v>0.85162596</v>
      </c>
      <c r="V16" s="20" t="n">
        <v>0.14732089</v>
      </c>
    </row>
    <row r="17" spans="1:22">
      <c r="A17" s="15" t="s">
        <v>319</v>
      </c>
      <c r="B17" s="17" t="n">
        <v>6504</v>
      </c>
      <c r="C17" s="18">
        <f>(3097.0/B17*100)</f>
        <v/>
      </c>
      <c r="D17" s="19" t="n">
        <v>3407</v>
      </c>
      <c r="E17" s="18" t="n">
        <v>7.06163276</v>
      </c>
      <c r="F17" s="20" t="n">
        <v>0.57387375</v>
      </c>
      <c r="G17" s="18" t="n">
        <v>22.48601641</v>
      </c>
      <c r="H17" s="20" t="n">
        <v>0.73680548</v>
      </c>
      <c r="I17" s="18" t="n">
        <v>47.81376682</v>
      </c>
      <c r="J17" s="20" t="n">
        <v>0.86447624</v>
      </c>
      <c r="K17" s="18" t="n">
        <v>20.38381194</v>
      </c>
      <c r="L17" s="20" t="n">
        <v>0.7370544999999999</v>
      </c>
      <c r="M17" s="18" t="n">
        <v>0</v>
      </c>
      <c r="N17" s="20" t="n">
        <v>0</v>
      </c>
      <c r="O17" s="18" t="s">
        <v>309</v>
      </c>
      <c r="P17" s="20" t="s">
        <v>309</v>
      </c>
      <c r="Q17" s="18" t="n">
        <v>0</v>
      </c>
      <c r="R17" s="20" t="n">
        <v>0</v>
      </c>
      <c r="S17" s="18" t="n">
        <v>0</v>
      </c>
      <c r="T17" s="20" t="n">
        <v>0</v>
      </c>
      <c r="U17" s="18" t="n">
        <v>2.25477206</v>
      </c>
      <c r="V17" s="20" t="n">
        <v>0.252162</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1.13445332</v>
      </c>
      <c r="F21" s="20" t="n">
        <v>0.15258659</v>
      </c>
      <c r="G21" s="18" t="n">
        <v>6.07452409</v>
      </c>
      <c r="H21" s="20" t="n">
        <v>0.31667195</v>
      </c>
      <c r="I21" s="18" t="n">
        <v>36.58006272</v>
      </c>
      <c r="J21" s="20" t="n">
        <v>0.81980896</v>
      </c>
      <c r="K21" s="18" t="n">
        <v>55.24734374</v>
      </c>
      <c r="L21" s="20" t="n">
        <v>0.92331785</v>
      </c>
      <c r="M21" s="18" t="n">
        <v>0</v>
      </c>
      <c r="N21" s="20" t="n">
        <v>0</v>
      </c>
      <c r="O21" s="18" t="s">
        <v>309</v>
      </c>
      <c r="P21" s="20" t="s">
        <v>309</v>
      </c>
      <c r="Q21" s="18" t="n">
        <v>0</v>
      </c>
      <c r="R21" s="20" t="n">
        <v>0</v>
      </c>
      <c r="S21" s="18" t="n">
        <v>0.02111049</v>
      </c>
      <c r="T21" s="20" t="n">
        <v>0.02942273</v>
      </c>
      <c r="U21" s="18" t="n">
        <v>0.94250563</v>
      </c>
      <c r="V21" s="20" t="n">
        <v>0.17832036</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11.30536146</v>
      </c>
      <c r="F23" s="20" t="n">
        <v>0.4363325</v>
      </c>
      <c r="G23" s="18" t="n">
        <v>25.91180161</v>
      </c>
      <c r="H23" s="20" t="n">
        <v>0.64680089</v>
      </c>
      <c r="I23" s="18" t="n">
        <v>39.83065327</v>
      </c>
      <c r="J23" s="20" t="n">
        <v>0.8070268</v>
      </c>
      <c r="K23" s="18" t="n">
        <v>18.41563903</v>
      </c>
      <c r="L23" s="20" t="n">
        <v>0.49812097</v>
      </c>
      <c r="M23" s="18" t="n">
        <v>0</v>
      </c>
      <c r="N23" s="20" t="n">
        <v>0</v>
      </c>
      <c r="O23" s="18" t="s">
        <v>309</v>
      </c>
      <c r="P23" s="20" t="s">
        <v>309</v>
      </c>
      <c r="Q23" s="18" t="n">
        <v>0</v>
      </c>
      <c r="R23" s="20" t="n">
        <v>0</v>
      </c>
      <c r="S23" s="18" t="n">
        <v>0.01870432</v>
      </c>
      <c r="T23" s="20" t="n">
        <v>0.01104787</v>
      </c>
      <c r="U23" s="18" t="n">
        <v>4.51784031</v>
      </c>
      <c r="V23" s="20" t="n">
        <v>0.34027575</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1.75128273</v>
      </c>
      <c r="F25" s="20" t="n">
        <v>0.20710999</v>
      </c>
      <c r="G25" s="18" t="n">
        <v>10.55344592</v>
      </c>
      <c r="H25" s="20" t="n">
        <v>0.5275719800000001</v>
      </c>
      <c r="I25" s="18" t="n">
        <v>45.63953906</v>
      </c>
      <c r="J25" s="20" t="n">
        <v>0.93089521</v>
      </c>
      <c r="K25" s="18" t="n">
        <v>41.29477084</v>
      </c>
      <c r="L25" s="20" t="n">
        <v>1.06471185</v>
      </c>
      <c r="M25" s="18" t="n">
        <v>0</v>
      </c>
      <c r="N25" s="20" t="n">
        <v>0</v>
      </c>
      <c r="O25" s="18" t="s">
        <v>309</v>
      </c>
      <c r="P25" s="20" t="s">
        <v>309</v>
      </c>
      <c r="Q25" s="18" t="n">
        <v>0</v>
      </c>
      <c r="R25" s="20" t="n">
        <v>0</v>
      </c>
      <c r="S25" s="18" t="n">
        <v>0</v>
      </c>
      <c r="T25" s="20" t="n">
        <v>0</v>
      </c>
      <c r="U25" s="18" t="n">
        <v>0.76096145</v>
      </c>
      <c r="V25" s="20" t="n">
        <v>0.11701416</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3.25111539</v>
      </c>
      <c r="F27" s="20" t="n">
        <v>0.25796994</v>
      </c>
      <c r="G27" s="18" t="n">
        <v>13.60842524</v>
      </c>
      <c r="H27" s="20" t="n">
        <v>0.5728476</v>
      </c>
      <c r="I27" s="18" t="n">
        <v>43.89787537</v>
      </c>
      <c r="J27" s="20" t="n">
        <v>0.88766482</v>
      </c>
      <c r="K27" s="18" t="n">
        <v>37.14650547</v>
      </c>
      <c r="L27" s="20" t="n">
        <v>0.71361703</v>
      </c>
      <c r="M27" s="18" t="n">
        <v>0</v>
      </c>
      <c r="N27" s="20" t="n">
        <v>0</v>
      </c>
      <c r="O27" s="18" t="s">
        <v>309</v>
      </c>
      <c r="P27" s="20" t="s">
        <v>309</v>
      </c>
      <c r="Q27" s="18" t="n">
        <v>0</v>
      </c>
      <c r="R27" s="20" t="n">
        <v>0</v>
      </c>
      <c r="S27" s="18" t="n">
        <v>0.08951293</v>
      </c>
      <c r="T27" s="20" t="n">
        <v>0.06712058999999999</v>
      </c>
      <c r="U27" s="18" t="n">
        <v>2.0065656</v>
      </c>
      <c r="V27" s="20" t="n">
        <v>0.21387853</v>
      </c>
    </row>
    <row r="28" spans="1:22">
      <c r="A28" s="15" t="s">
        <v>330</v>
      </c>
      <c r="B28" s="17" t="n">
        <v>7568</v>
      </c>
      <c r="C28" s="18">
        <f>(490.0/B28*100)</f>
        <v/>
      </c>
      <c r="D28" s="19" t="n">
        <v>7078</v>
      </c>
      <c r="E28" s="18" t="n">
        <v>3.01796239</v>
      </c>
      <c r="F28" s="20" t="n">
        <v>0.24083728</v>
      </c>
      <c r="G28" s="18" t="n">
        <v>11.28348803</v>
      </c>
      <c r="H28" s="20" t="n">
        <v>0.47850243</v>
      </c>
      <c r="I28" s="18" t="n">
        <v>38.38229564</v>
      </c>
      <c r="J28" s="20" t="n">
        <v>0.72349923</v>
      </c>
      <c r="K28" s="18" t="n">
        <v>45.51600163</v>
      </c>
      <c r="L28" s="20" t="n">
        <v>0.94779547</v>
      </c>
      <c r="M28" s="18" t="n">
        <v>0</v>
      </c>
      <c r="N28" s="20" t="n">
        <v>0</v>
      </c>
      <c r="O28" s="18" t="s">
        <v>309</v>
      </c>
      <c r="P28" s="20" t="s">
        <v>309</v>
      </c>
      <c r="Q28" s="18" t="n">
        <v>0</v>
      </c>
      <c r="R28" s="20" t="n">
        <v>0</v>
      </c>
      <c r="S28" s="18" t="n">
        <v>0.01615508</v>
      </c>
      <c r="T28" s="20" t="n">
        <v>0.01172392</v>
      </c>
      <c r="U28" s="18" t="n">
        <v>1.78409723</v>
      </c>
      <c r="V28" s="20" t="n">
        <v>0.1832016</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2.38282283</v>
      </c>
      <c r="F33" s="20" t="n">
        <v>0.22839663</v>
      </c>
      <c r="G33" s="18" t="n">
        <v>8.735176040000001</v>
      </c>
      <c r="H33" s="20" t="n">
        <v>0.45570965</v>
      </c>
      <c r="I33" s="18" t="n">
        <v>36.92531434</v>
      </c>
      <c r="J33" s="20" t="n">
        <v>0.74691324</v>
      </c>
      <c r="K33" s="18" t="n">
        <v>51.11488564</v>
      </c>
      <c r="L33" s="20" t="n">
        <v>0.8124505</v>
      </c>
      <c r="M33" s="18" t="n">
        <v>0</v>
      </c>
      <c r="N33" s="20" t="n">
        <v>0</v>
      </c>
      <c r="O33" s="18" t="s">
        <v>309</v>
      </c>
      <c r="P33" s="20" t="s">
        <v>309</v>
      </c>
      <c r="Q33" s="18" t="n">
        <v>0</v>
      </c>
      <c r="R33" s="20" t="n">
        <v>0</v>
      </c>
      <c r="S33" s="18" t="n">
        <v>0</v>
      </c>
      <c r="T33" s="20" t="n">
        <v>0</v>
      </c>
      <c r="U33" s="18" t="n">
        <v>0.84180116</v>
      </c>
      <c r="V33" s="20" t="n">
        <v>0.11969511</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2.10840711</v>
      </c>
      <c r="F36" s="20" t="n">
        <v>0.20485242</v>
      </c>
      <c r="G36" s="18" t="n">
        <v>8.980397290000001</v>
      </c>
      <c r="H36" s="20" t="n">
        <v>0.46990043</v>
      </c>
      <c r="I36" s="18" t="n">
        <v>39.19133088</v>
      </c>
      <c r="J36" s="20" t="n">
        <v>0.65525522</v>
      </c>
      <c r="K36" s="18" t="n">
        <v>47.53357855</v>
      </c>
      <c r="L36" s="20" t="n">
        <v>0.8177324</v>
      </c>
      <c r="M36" s="18" t="n">
        <v>0</v>
      </c>
      <c r="N36" s="20" t="n">
        <v>0</v>
      </c>
      <c r="O36" s="18" t="s">
        <v>309</v>
      </c>
      <c r="P36" s="20" t="s">
        <v>309</v>
      </c>
      <c r="Q36" s="18" t="n">
        <v>0</v>
      </c>
      <c r="R36" s="20" t="n">
        <v>0</v>
      </c>
      <c r="S36" s="18" t="n">
        <v>0</v>
      </c>
      <c r="T36" s="20" t="n">
        <v>0</v>
      </c>
      <c r="U36" s="18" t="n">
        <v>2.18628617</v>
      </c>
      <c r="V36" s="20" t="n">
        <v>0.26055795</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0.0597322</v>
      </c>
      <c r="F40" s="20" t="n">
        <v>0.01240005</v>
      </c>
      <c r="G40" s="18" t="n">
        <v>0.31625828</v>
      </c>
      <c r="H40" s="20" t="n">
        <v>0.02768112</v>
      </c>
      <c r="I40" s="18" t="n">
        <v>1.67288504</v>
      </c>
      <c r="J40" s="20" t="n">
        <v>0.07543778</v>
      </c>
      <c r="K40" s="18" t="n">
        <v>1.77309069</v>
      </c>
      <c r="L40" s="20" t="n">
        <v>0.08143953</v>
      </c>
      <c r="M40" s="18" t="n">
        <v>0</v>
      </c>
      <c r="N40" s="20" t="n">
        <v>0</v>
      </c>
      <c r="O40" s="18" t="s">
        <v>309</v>
      </c>
      <c r="P40" s="20" t="s">
        <v>309</v>
      </c>
      <c r="Q40" s="18" t="n">
        <v>96.12960207</v>
      </c>
      <c r="R40" s="20" t="n">
        <v>0.13318888</v>
      </c>
      <c r="S40" s="18" t="n">
        <v>0.00477677</v>
      </c>
      <c r="T40" s="20" t="n">
        <v>0.0034092</v>
      </c>
      <c r="U40" s="18" t="n">
        <v>0.04365495</v>
      </c>
      <c r="V40" s="20" t="n">
        <v>0.01059094</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6.81513275</v>
      </c>
      <c r="F52" s="20" t="n">
        <v>0.47583961</v>
      </c>
      <c r="G52" s="18" t="n">
        <v>16.14024932</v>
      </c>
      <c r="H52" s="20" t="n">
        <v>0.50869067</v>
      </c>
      <c r="I52" s="18" t="n">
        <v>41.89009266</v>
      </c>
      <c r="J52" s="20" t="n">
        <v>0.69931135</v>
      </c>
      <c r="K52" s="18" t="n">
        <v>34.47766169</v>
      </c>
      <c r="L52" s="20" t="n">
        <v>0.69676216</v>
      </c>
      <c r="M52" s="18" t="n">
        <v>0</v>
      </c>
      <c r="N52" s="20" t="n">
        <v>0</v>
      </c>
      <c r="O52" s="18" t="s">
        <v>309</v>
      </c>
      <c r="P52" s="20" t="s">
        <v>309</v>
      </c>
      <c r="Q52" s="18" t="n">
        <v>0</v>
      </c>
      <c r="R52" s="20" t="n">
        <v>0</v>
      </c>
      <c r="S52" s="18" t="n">
        <v>0</v>
      </c>
      <c r="T52" s="20" t="n">
        <v>0</v>
      </c>
      <c r="U52" s="18" t="n">
        <v>0.67686358</v>
      </c>
      <c r="V52" s="20" t="n">
        <v>0.13279713</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1.74007809</v>
      </c>
      <c r="F54" s="20" t="n">
        <v>0.23688081</v>
      </c>
      <c r="G54" s="18" t="n">
        <v>6.50542436</v>
      </c>
      <c r="H54" s="20" t="n">
        <v>0.464951</v>
      </c>
      <c r="I54" s="18" t="n">
        <v>28.9359739</v>
      </c>
      <c r="J54" s="20" t="n">
        <v>1.04500655</v>
      </c>
      <c r="K54" s="18" t="n">
        <v>59.97294824</v>
      </c>
      <c r="L54" s="20" t="n">
        <v>1.26184918</v>
      </c>
      <c r="M54" s="18" t="n">
        <v>0</v>
      </c>
      <c r="N54" s="20" t="n">
        <v>0</v>
      </c>
      <c r="O54" s="18" t="s">
        <v>309</v>
      </c>
      <c r="P54" s="20" t="s">
        <v>309</v>
      </c>
      <c r="Q54" s="18" t="n">
        <v>0</v>
      </c>
      <c r="R54" s="20" t="n">
        <v>0</v>
      </c>
      <c r="S54" s="18" t="n">
        <v>0.1958685</v>
      </c>
      <c r="T54" s="20" t="n">
        <v>0.06960468</v>
      </c>
      <c r="U54" s="18" t="n">
        <v>2.64970691</v>
      </c>
      <c r="V54" s="20" t="n">
        <v>0.26910455</v>
      </c>
    </row>
    <row r="55" spans="1:22">
      <c r="A55" s="15" t="s">
        <v>357</v>
      </c>
      <c r="B55" s="17" t="n">
        <v>5316</v>
      </c>
      <c r="C55" s="18">
        <f>(137.0/B55*100)</f>
        <v/>
      </c>
      <c r="D55" s="19" t="n">
        <v>5179</v>
      </c>
      <c r="E55" s="18" t="n">
        <v>1.74506301</v>
      </c>
      <c r="F55" s="20" t="n">
        <v>0.20606288</v>
      </c>
      <c r="G55" s="18" t="n">
        <v>6.99843043</v>
      </c>
      <c r="H55" s="20" t="n">
        <v>0.43588663</v>
      </c>
      <c r="I55" s="18" t="n">
        <v>31.82005064</v>
      </c>
      <c r="J55" s="20" t="n">
        <v>0.83397012</v>
      </c>
      <c r="K55" s="18" t="n">
        <v>57.22570281</v>
      </c>
      <c r="L55" s="20" t="n">
        <v>0.85832787</v>
      </c>
      <c r="M55" s="18" t="n">
        <v>0</v>
      </c>
      <c r="N55" s="20" t="n">
        <v>0</v>
      </c>
      <c r="O55" s="18" t="s">
        <v>309</v>
      </c>
      <c r="P55" s="20" t="s">
        <v>309</v>
      </c>
      <c r="Q55" s="18" t="n">
        <v>0</v>
      </c>
      <c r="R55" s="20" t="n">
        <v>0</v>
      </c>
      <c r="S55" s="18" t="n">
        <v>0.11912022</v>
      </c>
      <c r="T55" s="20" t="n">
        <v>0.03417434</v>
      </c>
      <c r="U55" s="18" t="n">
        <v>2.09163289</v>
      </c>
      <c r="V55" s="20" t="n">
        <v>0.24951075</v>
      </c>
    </row>
    <row r="56" spans="1:22">
      <c r="A56" s="15" t="s">
        <v>358</v>
      </c>
      <c r="B56" s="17" t="n">
        <v>5359</v>
      </c>
      <c r="C56" s="18">
        <f>(104.0/B56*100)</f>
        <v/>
      </c>
      <c r="D56" s="19" t="n">
        <v>5255</v>
      </c>
      <c r="E56" s="18" t="n">
        <v>2.70936231</v>
      </c>
      <c r="F56" s="20" t="n">
        <v>0.2458287</v>
      </c>
      <c r="G56" s="18" t="n">
        <v>15.39071892</v>
      </c>
      <c r="H56" s="20" t="n">
        <v>0.58249618</v>
      </c>
      <c r="I56" s="18" t="n">
        <v>50.20633105</v>
      </c>
      <c r="J56" s="20" t="n">
        <v>0.68207502</v>
      </c>
      <c r="K56" s="18" t="n">
        <v>31.3971496</v>
      </c>
      <c r="L56" s="20" t="n">
        <v>0.67934448</v>
      </c>
      <c r="M56" s="18" t="n">
        <v>0</v>
      </c>
      <c r="N56" s="20" t="n">
        <v>0</v>
      </c>
      <c r="O56" s="18" t="s">
        <v>309</v>
      </c>
      <c r="P56" s="20" t="s">
        <v>309</v>
      </c>
      <c r="Q56" s="18" t="n">
        <v>0</v>
      </c>
      <c r="R56" s="20" t="n">
        <v>0</v>
      </c>
      <c r="S56" s="18" t="n">
        <v>0.01143882</v>
      </c>
      <c r="T56" s="20" t="n">
        <v>0.01151825</v>
      </c>
      <c r="U56" s="18" t="n">
        <v>0.28499931</v>
      </c>
      <c r="V56" s="20" t="n">
        <v>0.06514114999999999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7.28630746</v>
      </c>
      <c r="F62" s="20" t="n">
        <v>0.36376445</v>
      </c>
      <c r="G62" s="18" t="n">
        <v>20.32262821</v>
      </c>
      <c r="H62" s="20" t="n">
        <v>0.6643995700000001</v>
      </c>
      <c r="I62" s="18" t="n">
        <v>42.9477314</v>
      </c>
      <c r="J62" s="20" t="n">
        <v>0.68385626</v>
      </c>
      <c r="K62" s="18" t="n">
        <v>28.65260576</v>
      </c>
      <c r="L62" s="20" t="n">
        <v>0.67746173</v>
      </c>
      <c r="M62" s="18" t="n">
        <v>0</v>
      </c>
      <c r="N62" s="20" t="n">
        <v>0</v>
      </c>
      <c r="O62" s="18" t="s">
        <v>309</v>
      </c>
      <c r="P62" s="20" t="s">
        <v>309</v>
      </c>
      <c r="Q62" s="18" t="n">
        <v>0</v>
      </c>
      <c r="R62" s="20" t="n">
        <v>0</v>
      </c>
      <c r="S62" s="18" t="n">
        <v>0.06802374</v>
      </c>
      <c r="T62" s="20" t="n">
        <v>0.03927506</v>
      </c>
      <c r="U62" s="18" t="n">
        <v>0.72270342</v>
      </c>
      <c r="V62" s="20" t="n">
        <v>0.12394719</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1.24510384</v>
      </c>
      <c r="F64" s="20" t="n">
        <v>0.21113915</v>
      </c>
      <c r="G64" s="18" t="n">
        <v>4.53854799</v>
      </c>
      <c r="H64" s="20" t="n">
        <v>0.37719424</v>
      </c>
      <c r="I64" s="18" t="n">
        <v>31.77634561</v>
      </c>
      <c r="J64" s="20" t="n">
        <v>0.86417435</v>
      </c>
      <c r="K64" s="18" t="n">
        <v>60.14993865</v>
      </c>
      <c r="L64" s="20" t="n">
        <v>0.86626042</v>
      </c>
      <c r="M64" s="18" t="n">
        <v>0</v>
      </c>
      <c r="N64" s="20" t="n">
        <v>0</v>
      </c>
      <c r="O64" s="18" t="s">
        <v>309</v>
      </c>
      <c r="P64" s="20" t="s">
        <v>309</v>
      </c>
      <c r="Q64" s="18" t="n">
        <v>0.08723305000000001</v>
      </c>
      <c r="R64" s="20" t="n">
        <v>0.05020281</v>
      </c>
      <c r="S64" s="18" t="n">
        <v>0.04218508</v>
      </c>
      <c r="T64" s="20" t="n">
        <v>0.04204714</v>
      </c>
      <c r="U64" s="18" t="n">
        <v>2.16064577</v>
      </c>
      <c r="V64" s="20" t="n">
        <v>0.25954645</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453</v>
      </c>
    </row>
    <row customHeight="1" ht="30" r="4" spans="1:22">
      <c r="A4" s="6" t="n"/>
      <c r="B4" s="7" t="s">
        <v>293</v>
      </c>
      <c r="C4" s="7" t="s">
        <v>294</v>
      </c>
      <c r="D4" s="8" t="s">
        <v>293</v>
      </c>
      <c r="E4" s="9" t="s">
        <v>440</v>
      </c>
      <c r="F4" s="10" t="n"/>
      <c r="G4" s="9" t="s">
        <v>441</v>
      </c>
      <c r="H4" s="10" t="n"/>
      <c r="I4" s="9" t="s">
        <v>442</v>
      </c>
      <c r="J4" s="10" t="n"/>
      <c r="K4" s="9" t="s">
        <v>443</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1.04845551</v>
      </c>
      <c r="F9" s="20" t="n">
        <v>0.1784346</v>
      </c>
      <c r="G9" s="18" t="n">
        <v>7.7028377</v>
      </c>
      <c r="H9" s="20" t="n">
        <v>0.41223331</v>
      </c>
      <c r="I9" s="18" t="n">
        <v>46.15812668</v>
      </c>
      <c r="J9" s="20" t="n">
        <v>0.76607492</v>
      </c>
      <c r="K9" s="18" t="n">
        <v>44.13590153</v>
      </c>
      <c r="L9" s="20" t="n">
        <v>0.90242321</v>
      </c>
      <c r="M9" s="18" t="n">
        <v>0</v>
      </c>
      <c r="N9" s="20" t="n">
        <v>0</v>
      </c>
      <c r="O9" s="18" t="s">
        <v>309</v>
      </c>
      <c r="P9" s="20" t="s">
        <v>309</v>
      </c>
      <c r="Q9" s="18" t="n">
        <v>0</v>
      </c>
      <c r="R9" s="20" t="n">
        <v>0</v>
      </c>
      <c r="S9" s="18" t="n">
        <v>0.0545073</v>
      </c>
      <c r="T9" s="20" t="n">
        <v>0.03331499</v>
      </c>
      <c r="U9" s="18" t="n">
        <v>0.90017128</v>
      </c>
      <c r="V9" s="20" t="n">
        <v>0.12304953</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1.63111373</v>
      </c>
      <c r="F11" s="20" t="n">
        <v>0.22356808</v>
      </c>
      <c r="G11" s="18" t="n">
        <v>5.80090301</v>
      </c>
      <c r="H11" s="20" t="n">
        <v>0.361469</v>
      </c>
      <c r="I11" s="18" t="n">
        <v>25.35667168</v>
      </c>
      <c r="J11" s="20" t="n">
        <v>0.77194247</v>
      </c>
      <c r="K11" s="18" t="n">
        <v>64.98214118999999</v>
      </c>
      <c r="L11" s="20" t="n">
        <v>1.0003951</v>
      </c>
      <c r="M11" s="18" t="n">
        <v>0</v>
      </c>
      <c r="N11" s="20" t="n">
        <v>0</v>
      </c>
      <c r="O11" s="18" t="s">
        <v>309</v>
      </c>
      <c r="P11" s="20" t="s">
        <v>309</v>
      </c>
      <c r="Q11" s="18" t="n">
        <v>0.03817154</v>
      </c>
      <c r="R11" s="20" t="n">
        <v>0.01932144</v>
      </c>
      <c r="S11" s="18" t="n">
        <v>0.06370725000000001</v>
      </c>
      <c r="T11" s="20" t="n">
        <v>0.03520115</v>
      </c>
      <c r="U11" s="18" t="n">
        <v>2.1272916</v>
      </c>
      <c r="V11" s="20" t="n">
        <v>0.2305791</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0.78531981</v>
      </c>
      <c r="F16" s="20" t="n">
        <v>0.12895723</v>
      </c>
      <c r="G16" s="18" t="n">
        <v>5.16579237</v>
      </c>
      <c r="H16" s="20" t="n">
        <v>0.31337236</v>
      </c>
      <c r="I16" s="18" t="n">
        <v>27.7014171</v>
      </c>
      <c r="J16" s="20" t="n">
        <v>0.59392402</v>
      </c>
      <c r="K16" s="18" t="n">
        <v>65.56736689</v>
      </c>
      <c r="L16" s="20" t="n">
        <v>0.66805665</v>
      </c>
      <c r="M16" s="18" t="n">
        <v>0</v>
      </c>
      <c r="N16" s="20" t="n">
        <v>0</v>
      </c>
      <c r="O16" s="18" t="s">
        <v>309</v>
      </c>
      <c r="P16" s="20" t="s">
        <v>309</v>
      </c>
      <c r="Q16" s="18" t="n">
        <v>0</v>
      </c>
      <c r="R16" s="20" t="n">
        <v>0</v>
      </c>
      <c r="S16" s="18" t="n">
        <v>0.19558651</v>
      </c>
      <c r="T16" s="20" t="n">
        <v>0.05970036</v>
      </c>
      <c r="U16" s="18" t="n">
        <v>0.58451731</v>
      </c>
      <c r="V16" s="20" t="n">
        <v>0.12763112</v>
      </c>
    </row>
    <row r="17" spans="1:22">
      <c r="A17" s="15" t="s">
        <v>319</v>
      </c>
      <c r="B17" s="17" t="n">
        <v>6504</v>
      </c>
      <c r="C17" s="18">
        <f>(3097.0/B17*100)</f>
        <v/>
      </c>
      <c r="D17" s="19" t="n">
        <v>3407</v>
      </c>
      <c r="E17" s="18" t="n">
        <v>1.38774009</v>
      </c>
      <c r="F17" s="20" t="n">
        <v>0.21423897</v>
      </c>
      <c r="G17" s="18" t="n">
        <v>7.91445547</v>
      </c>
      <c r="H17" s="20" t="n">
        <v>0.44161806</v>
      </c>
      <c r="I17" s="18" t="n">
        <v>36.92087955</v>
      </c>
      <c r="J17" s="20" t="n">
        <v>0.93206248</v>
      </c>
      <c r="K17" s="18" t="n">
        <v>52.6077823</v>
      </c>
      <c r="L17" s="20" t="n">
        <v>0.9674419399999999</v>
      </c>
      <c r="M17" s="18" t="n">
        <v>0</v>
      </c>
      <c r="N17" s="20" t="n">
        <v>0</v>
      </c>
      <c r="O17" s="18" t="s">
        <v>309</v>
      </c>
      <c r="P17" s="20" t="s">
        <v>309</v>
      </c>
      <c r="Q17" s="18" t="n">
        <v>0</v>
      </c>
      <c r="R17" s="20" t="n">
        <v>0</v>
      </c>
      <c r="S17" s="18" t="n">
        <v>0.02594438</v>
      </c>
      <c r="T17" s="20" t="n">
        <v>0.02560103</v>
      </c>
      <c r="U17" s="18" t="n">
        <v>1.14319821</v>
      </c>
      <c r="V17" s="20" t="n">
        <v>0.19102075</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0.36736331</v>
      </c>
      <c r="F21" s="20" t="n">
        <v>0.11408639</v>
      </c>
      <c r="G21" s="18" t="n">
        <v>1.3348872</v>
      </c>
      <c r="H21" s="20" t="n">
        <v>0.17043693</v>
      </c>
      <c r="I21" s="18" t="n">
        <v>17.25035435</v>
      </c>
      <c r="J21" s="20" t="n">
        <v>0.52216198</v>
      </c>
      <c r="K21" s="18" t="n">
        <v>80.08641994</v>
      </c>
      <c r="L21" s="20" t="n">
        <v>0.66367641</v>
      </c>
      <c r="M21" s="18" t="n">
        <v>0</v>
      </c>
      <c r="N21" s="20" t="n">
        <v>0</v>
      </c>
      <c r="O21" s="18" t="s">
        <v>309</v>
      </c>
      <c r="P21" s="20" t="s">
        <v>309</v>
      </c>
      <c r="Q21" s="18" t="n">
        <v>0</v>
      </c>
      <c r="R21" s="20" t="n">
        <v>0</v>
      </c>
      <c r="S21" s="18" t="n">
        <v>0.05245804</v>
      </c>
      <c r="T21" s="20" t="n">
        <v>0.03734187</v>
      </c>
      <c r="U21" s="18" t="n">
        <v>0.90851717</v>
      </c>
      <c r="V21" s="20" t="n">
        <v>0.17567411</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1.26451153</v>
      </c>
      <c r="F23" s="20" t="n">
        <v>0.16532081</v>
      </c>
      <c r="G23" s="18" t="n">
        <v>8.74912514</v>
      </c>
      <c r="H23" s="20" t="n">
        <v>0.41847867</v>
      </c>
      <c r="I23" s="18" t="n">
        <v>29.56709915</v>
      </c>
      <c r="J23" s="20" t="n">
        <v>0.68368051</v>
      </c>
      <c r="K23" s="18" t="n">
        <v>56.7585875</v>
      </c>
      <c r="L23" s="20" t="n">
        <v>0.67650312</v>
      </c>
      <c r="M23" s="18" t="n">
        <v>0</v>
      </c>
      <c r="N23" s="20" t="n">
        <v>0</v>
      </c>
      <c r="O23" s="18" t="s">
        <v>309</v>
      </c>
      <c r="P23" s="20" t="s">
        <v>309</v>
      </c>
      <c r="Q23" s="18" t="n">
        <v>0</v>
      </c>
      <c r="R23" s="20" t="n">
        <v>0</v>
      </c>
      <c r="S23" s="18" t="n">
        <v>0.12737488</v>
      </c>
      <c r="T23" s="20" t="n">
        <v>0.05229511</v>
      </c>
      <c r="U23" s="18" t="n">
        <v>3.53330179</v>
      </c>
      <c r="V23" s="20" t="n">
        <v>0.30376611</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0.69501754</v>
      </c>
      <c r="F25" s="20" t="n">
        <v>0.11220657</v>
      </c>
      <c r="G25" s="18" t="n">
        <v>3.50636315</v>
      </c>
      <c r="H25" s="20" t="n">
        <v>0.31178636</v>
      </c>
      <c r="I25" s="18" t="n">
        <v>30.46657951</v>
      </c>
      <c r="J25" s="20" t="n">
        <v>0.74326541</v>
      </c>
      <c r="K25" s="18" t="n">
        <v>64.68590682</v>
      </c>
      <c r="L25" s="20" t="n">
        <v>0.85006362</v>
      </c>
      <c r="M25" s="18" t="n">
        <v>0</v>
      </c>
      <c r="N25" s="20" t="n">
        <v>0</v>
      </c>
      <c r="O25" s="18" t="s">
        <v>309</v>
      </c>
      <c r="P25" s="20" t="s">
        <v>309</v>
      </c>
      <c r="Q25" s="18" t="n">
        <v>0</v>
      </c>
      <c r="R25" s="20" t="n">
        <v>0</v>
      </c>
      <c r="S25" s="18" t="n">
        <v>0.04550267</v>
      </c>
      <c r="T25" s="20" t="n">
        <v>0.03248687</v>
      </c>
      <c r="U25" s="18" t="n">
        <v>0.60063031</v>
      </c>
      <c r="V25" s="20" t="n">
        <v>0.09010321</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0.95540398</v>
      </c>
      <c r="F27" s="20" t="n">
        <v>0.16714259</v>
      </c>
      <c r="G27" s="18" t="n">
        <v>5.27064382</v>
      </c>
      <c r="H27" s="20" t="n">
        <v>0.3772441</v>
      </c>
      <c r="I27" s="18" t="n">
        <v>30.5080428</v>
      </c>
      <c r="J27" s="20" t="n">
        <v>0.70757441</v>
      </c>
      <c r="K27" s="18" t="n">
        <v>61.7500761</v>
      </c>
      <c r="L27" s="20" t="n">
        <v>0.72260665</v>
      </c>
      <c r="M27" s="18" t="n">
        <v>0</v>
      </c>
      <c r="N27" s="20" t="n">
        <v>0</v>
      </c>
      <c r="O27" s="18" t="s">
        <v>309</v>
      </c>
      <c r="P27" s="20" t="s">
        <v>309</v>
      </c>
      <c r="Q27" s="18" t="n">
        <v>0</v>
      </c>
      <c r="R27" s="20" t="n">
        <v>0</v>
      </c>
      <c r="S27" s="18" t="n">
        <v>0.06100985</v>
      </c>
      <c r="T27" s="20" t="n">
        <v>0.04328019</v>
      </c>
      <c r="U27" s="18" t="n">
        <v>1.45482345</v>
      </c>
      <c r="V27" s="20" t="n">
        <v>0.17412189</v>
      </c>
    </row>
    <row r="28" spans="1:22">
      <c r="A28" s="15" t="s">
        <v>330</v>
      </c>
      <c r="B28" s="17" t="n">
        <v>7568</v>
      </c>
      <c r="C28" s="18">
        <f>(490.0/B28*100)</f>
        <v/>
      </c>
      <c r="D28" s="19" t="n">
        <v>7078</v>
      </c>
      <c r="E28" s="18" t="n">
        <v>1.54285518</v>
      </c>
      <c r="F28" s="20" t="n">
        <v>0.15802153</v>
      </c>
      <c r="G28" s="18" t="n">
        <v>6.59115261</v>
      </c>
      <c r="H28" s="20" t="n">
        <v>0.34484185</v>
      </c>
      <c r="I28" s="18" t="n">
        <v>28.29986355</v>
      </c>
      <c r="J28" s="20" t="n">
        <v>0.68702778</v>
      </c>
      <c r="K28" s="18" t="n">
        <v>61.97690997</v>
      </c>
      <c r="L28" s="20" t="n">
        <v>0.80120759</v>
      </c>
      <c r="M28" s="18" t="n">
        <v>0</v>
      </c>
      <c r="N28" s="20" t="n">
        <v>0</v>
      </c>
      <c r="O28" s="18" t="s">
        <v>309</v>
      </c>
      <c r="P28" s="20" t="s">
        <v>309</v>
      </c>
      <c r="Q28" s="18" t="n">
        <v>0</v>
      </c>
      <c r="R28" s="20" t="n">
        <v>0</v>
      </c>
      <c r="S28" s="18" t="n">
        <v>0.0787099</v>
      </c>
      <c r="T28" s="20" t="n">
        <v>0.03736586</v>
      </c>
      <c r="U28" s="18" t="n">
        <v>1.5105088</v>
      </c>
      <c r="V28" s="20" t="n">
        <v>0.16731934</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0.67520593</v>
      </c>
      <c r="F33" s="20" t="n">
        <v>0.11436566</v>
      </c>
      <c r="G33" s="18" t="n">
        <v>2.58092005</v>
      </c>
      <c r="H33" s="20" t="n">
        <v>0.23798717</v>
      </c>
      <c r="I33" s="18" t="n">
        <v>14.81548804</v>
      </c>
      <c r="J33" s="20" t="n">
        <v>0.50311648</v>
      </c>
      <c r="K33" s="18" t="n">
        <v>81.3451101</v>
      </c>
      <c r="L33" s="20" t="n">
        <v>0.55222924</v>
      </c>
      <c r="M33" s="18" t="n">
        <v>0</v>
      </c>
      <c r="N33" s="20" t="n">
        <v>0</v>
      </c>
      <c r="O33" s="18" t="s">
        <v>309</v>
      </c>
      <c r="P33" s="20" t="s">
        <v>309</v>
      </c>
      <c r="Q33" s="18" t="n">
        <v>0</v>
      </c>
      <c r="R33" s="20" t="n">
        <v>0</v>
      </c>
      <c r="S33" s="18" t="n">
        <v>0.05790999</v>
      </c>
      <c r="T33" s="20" t="n">
        <v>0.0255084</v>
      </c>
      <c r="U33" s="18" t="n">
        <v>0.5253659000000001</v>
      </c>
      <c r="V33" s="20" t="n">
        <v>0.10502774</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0.72756937</v>
      </c>
      <c r="F36" s="20" t="n">
        <v>0.16495482</v>
      </c>
      <c r="G36" s="18" t="n">
        <v>3.28630924</v>
      </c>
      <c r="H36" s="20" t="n">
        <v>0.31073136</v>
      </c>
      <c r="I36" s="18" t="n">
        <v>23.29336699</v>
      </c>
      <c r="J36" s="20" t="n">
        <v>0.7390131599999999</v>
      </c>
      <c r="K36" s="18" t="n">
        <v>70.95459339</v>
      </c>
      <c r="L36" s="20" t="n">
        <v>0.85965068</v>
      </c>
      <c r="M36" s="18" t="n">
        <v>0</v>
      </c>
      <c r="N36" s="20" t="n">
        <v>0</v>
      </c>
      <c r="O36" s="18" t="s">
        <v>309</v>
      </c>
      <c r="P36" s="20" t="s">
        <v>309</v>
      </c>
      <c r="Q36" s="18" t="n">
        <v>0</v>
      </c>
      <c r="R36" s="20" t="n">
        <v>0</v>
      </c>
      <c r="S36" s="18" t="n">
        <v>0</v>
      </c>
      <c r="T36" s="20" t="n">
        <v>0</v>
      </c>
      <c r="U36" s="18" t="n">
        <v>1.73816102</v>
      </c>
      <c r="V36" s="20" t="n">
        <v>0.25239867</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0.01293636</v>
      </c>
      <c r="F40" s="20" t="n">
        <v>0.00587595</v>
      </c>
      <c r="G40" s="18" t="n">
        <v>0.06521539</v>
      </c>
      <c r="H40" s="20" t="n">
        <v>0.01377902</v>
      </c>
      <c r="I40" s="18" t="n">
        <v>0.74914784</v>
      </c>
      <c r="J40" s="20" t="n">
        <v>0.04240747</v>
      </c>
      <c r="K40" s="18" t="n">
        <v>2.99705242</v>
      </c>
      <c r="L40" s="20" t="n">
        <v>0.10956108</v>
      </c>
      <c r="M40" s="18" t="n">
        <v>0</v>
      </c>
      <c r="N40" s="20" t="n">
        <v>0</v>
      </c>
      <c r="O40" s="18" t="s">
        <v>309</v>
      </c>
      <c r="P40" s="20" t="s">
        <v>309</v>
      </c>
      <c r="Q40" s="18" t="n">
        <v>96.12960207</v>
      </c>
      <c r="R40" s="20" t="n">
        <v>0.13318888</v>
      </c>
      <c r="S40" s="18" t="n">
        <v>0.0027276</v>
      </c>
      <c r="T40" s="20" t="n">
        <v>0.00272714</v>
      </c>
      <c r="U40" s="18" t="n">
        <v>0.04331831</v>
      </c>
      <c r="V40" s="20" t="n">
        <v>0.01067304</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0.90385073</v>
      </c>
      <c r="F52" s="20" t="n">
        <v>0.15272319</v>
      </c>
      <c r="G52" s="18" t="n">
        <v>6.95599112</v>
      </c>
      <c r="H52" s="20" t="n">
        <v>0.34352906</v>
      </c>
      <c r="I52" s="18" t="n">
        <v>26.03999265</v>
      </c>
      <c r="J52" s="20" t="n">
        <v>0.58521447</v>
      </c>
      <c r="K52" s="18" t="n">
        <v>65.55165789</v>
      </c>
      <c r="L52" s="20" t="n">
        <v>0.64676336</v>
      </c>
      <c r="M52" s="18" t="n">
        <v>0</v>
      </c>
      <c r="N52" s="20" t="n">
        <v>0</v>
      </c>
      <c r="O52" s="18" t="s">
        <v>309</v>
      </c>
      <c r="P52" s="20" t="s">
        <v>309</v>
      </c>
      <c r="Q52" s="18" t="n">
        <v>0</v>
      </c>
      <c r="R52" s="20" t="n">
        <v>0</v>
      </c>
      <c r="S52" s="18" t="n">
        <v>0.05546693</v>
      </c>
      <c r="T52" s="20" t="n">
        <v>0.03138639</v>
      </c>
      <c r="U52" s="18" t="n">
        <v>0.49304068</v>
      </c>
      <c r="V52" s="20" t="n">
        <v>0.11125836</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1.39072503</v>
      </c>
      <c r="F54" s="20" t="n">
        <v>0.17922893</v>
      </c>
      <c r="G54" s="18" t="n">
        <v>4.22413056</v>
      </c>
      <c r="H54" s="20" t="n">
        <v>0.3564793</v>
      </c>
      <c r="I54" s="18" t="n">
        <v>18.05455185</v>
      </c>
      <c r="J54" s="20" t="n">
        <v>0.73034535</v>
      </c>
      <c r="K54" s="18" t="n">
        <v>74.34860107999999</v>
      </c>
      <c r="L54" s="20" t="n">
        <v>0.92912726</v>
      </c>
      <c r="M54" s="18" t="n">
        <v>0</v>
      </c>
      <c r="N54" s="20" t="n">
        <v>0</v>
      </c>
      <c r="O54" s="18" t="s">
        <v>309</v>
      </c>
      <c r="P54" s="20" t="s">
        <v>309</v>
      </c>
      <c r="Q54" s="18" t="n">
        <v>0</v>
      </c>
      <c r="R54" s="20" t="n">
        <v>0</v>
      </c>
      <c r="S54" s="18" t="n">
        <v>0.15465425</v>
      </c>
      <c r="T54" s="20" t="n">
        <v>0.05676711</v>
      </c>
      <c r="U54" s="18" t="n">
        <v>1.82733723</v>
      </c>
      <c r="V54" s="20" t="n">
        <v>0.23591242</v>
      </c>
    </row>
    <row r="55" spans="1:22">
      <c r="A55" s="15" t="s">
        <v>357</v>
      </c>
      <c r="B55" s="17" t="n">
        <v>5316</v>
      </c>
      <c r="C55" s="18">
        <f>(137.0/B55*100)</f>
        <v/>
      </c>
      <c r="D55" s="19" t="n">
        <v>5179</v>
      </c>
      <c r="E55" s="18" t="n">
        <v>1.23844487</v>
      </c>
      <c r="F55" s="20" t="n">
        <v>0.16680684</v>
      </c>
      <c r="G55" s="18" t="n">
        <v>2.03085911</v>
      </c>
      <c r="H55" s="20" t="n">
        <v>0.21741007</v>
      </c>
      <c r="I55" s="18" t="n">
        <v>16.43768649</v>
      </c>
      <c r="J55" s="20" t="n">
        <v>0.55803176</v>
      </c>
      <c r="K55" s="18" t="n">
        <v>79.18473929</v>
      </c>
      <c r="L55" s="20" t="n">
        <v>0.6227586899999999</v>
      </c>
      <c r="M55" s="18" t="n">
        <v>0</v>
      </c>
      <c r="N55" s="20" t="n">
        <v>0</v>
      </c>
      <c r="O55" s="18" t="s">
        <v>309</v>
      </c>
      <c r="P55" s="20" t="s">
        <v>309</v>
      </c>
      <c r="Q55" s="18" t="n">
        <v>0</v>
      </c>
      <c r="R55" s="20" t="n">
        <v>0</v>
      </c>
      <c r="S55" s="18" t="n">
        <v>0.05499805</v>
      </c>
      <c r="T55" s="20" t="n">
        <v>0.03337649</v>
      </c>
      <c r="U55" s="18" t="n">
        <v>1.05327219</v>
      </c>
      <c r="V55" s="20" t="n">
        <v>0.17624987</v>
      </c>
    </row>
    <row r="56" spans="1:22">
      <c r="A56" s="15" t="s">
        <v>358</v>
      </c>
      <c r="B56" s="17" t="n">
        <v>5359</v>
      </c>
      <c r="C56" s="18">
        <f>(104.0/B56*100)</f>
        <v/>
      </c>
      <c r="D56" s="19" t="n">
        <v>5255</v>
      </c>
      <c r="E56" s="18" t="n">
        <v>0.65892173</v>
      </c>
      <c r="F56" s="20" t="n">
        <v>0.0992208</v>
      </c>
      <c r="G56" s="18" t="n">
        <v>3.10475015</v>
      </c>
      <c r="H56" s="20" t="n">
        <v>0.2364055</v>
      </c>
      <c r="I56" s="18" t="n">
        <v>28.82220779</v>
      </c>
      <c r="J56" s="20" t="n">
        <v>0.7440864</v>
      </c>
      <c r="K56" s="18" t="n">
        <v>67.1304659</v>
      </c>
      <c r="L56" s="20" t="n">
        <v>0.7343089</v>
      </c>
      <c r="M56" s="18" t="n">
        <v>0</v>
      </c>
      <c r="N56" s="20" t="n">
        <v>0</v>
      </c>
      <c r="O56" s="18" t="s">
        <v>309</v>
      </c>
      <c r="P56" s="20" t="s">
        <v>309</v>
      </c>
      <c r="Q56" s="18" t="n">
        <v>0</v>
      </c>
      <c r="R56" s="20" t="n">
        <v>0</v>
      </c>
      <c r="S56" s="18" t="n">
        <v>0</v>
      </c>
      <c r="T56" s="20" t="n">
        <v>0</v>
      </c>
      <c r="U56" s="18" t="n">
        <v>0.28365443</v>
      </c>
      <c r="V56" s="20" t="n">
        <v>0.0644888</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1.57822377</v>
      </c>
      <c r="F62" s="20" t="n">
        <v>0.16263832</v>
      </c>
      <c r="G62" s="18" t="n">
        <v>4.92765392</v>
      </c>
      <c r="H62" s="20" t="n">
        <v>0.33784786</v>
      </c>
      <c r="I62" s="18" t="n">
        <v>26.33901805</v>
      </c>
      <c r="J62" s="20" t="n">
        <v>0.65167027</v>
      </c>
      <c r="K62" s="18" t="n">
        <v>66.5697127</v>
      </c>
      <c r="L62" s="20" t="n">
        <v>0.65882491</v>
      </c>
      <c r="M62" s="18" t="n">
        <v>0</v>
      </c>
      <c r="N62" s="20" t="n">
        <v>0</v>
      </c>
      <c r="O62" s="18" t="s">
        <v>309</v>
      </c>
      <c r="P62" s="20" t="s">
        <v>309</v>
      </c>
      <c r="Q62" s="18" t="n">
        <v>0</v>
      </c>
      <c r="R62" s="20" t="n">
        <v>0</v>
      </c>
      <c r="S62" s="18" t="n">
        <v>0.08940258</v>
      </c>
      <c r="T62" s="20" t="n">
        <v>0.04467032</v>
      </c>
      <c r="U62" s="18" t="n">
        <v>0.49598898</v>
      </c>
      <c r="V62" s="20" t="n">
        <v>0.10565095</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0.80641239</v>
      </c>
      <c r="F64" s="20" t="n">
        <v>0.12960037</v>
      </c>
      <c r="G64" s="18" t="n">
        <v>2.10816296</v>
      </c>
      <c r="H64" s="20" t="n">
        <v>0.26363106</v>
      </c>
      <c r="I64" s="18" t="n">
        <v>15.25738541</v>
      </c>
      <c r="J64" s="20" t="n">
        <v>0.60720383</v>
      </c>
      <c r="K64" s="18" t="n">
        <v>79.41668994</v>
      </c>
      <c r="L64" s="20" t="n">
        <v>0.69131756</v>
      </c>
      <c r="M64" s="18" t="n">
        <v>0</v>
      </c>
      <c r="N64" s="20" t="n">
        <v>0</v>
      </c>
      <c r="O64" s="18" t="s">
        <v>309</v>
      </c>
      <c r="P64" s="20" t="s">
        <v>309</v>
      </c>
      <c r="Q64" s="18" t="n">
        <v>0.08723305000000001</v>
      </c>
      <c r="R64" s="20" t="n">
        <v>0.05020281</v>
      </c>
      <c r="S64" s="18" t="n">
        <v>0.06378453000000001</v>
      </c>
      <c r="T64" s="20" t="n">
        <v>0.04505968</v>
      </c>
      <c r="U64" s="18" t="n">
        <v>2.26033172</v>
      </c>
      <c r="V64" s="20" t="n">
        <v>0.27388112</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454</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16.61015846</v>
      </c>
      <c r="F9" s="20" t="n">
        <v>0.73245368</v>
      </c>
      <c r="G9" s="18" t="n">
        <v>74.54783301000001</v>
      </c>
      <c r="H9" s="20" t="n">
        <v>0.7088998</v>
      </c>
      <c r="I9" s="18" t="n">
        <v>6.04359941</v>
      </c>
      <c r="J9" s="20" t="n">
        <v>0.37379674</v>
      </c>
      <c r="K9" s="18" t="n">
        <v>0.7318284900000001</v>
      </c>
      <c r="L9" s="20" t="n">
        <v>0.1255333</v>
      </c>
      <c r="M9" s="18" t="n">
        <v>0</v>
      </c>
      <c r="N9" s="20" t="n">
        <v>0</v>
      </c>
      <c r="O9" s="18" t="s">
        <v>309</v>
      </c>
      <c r="P9" s="20" t="s">
        <v>309</v>
      </c>
      <c r="Q9" s="18" t="n">
        <v>0</v>
      </c>
      <c r="R9" s="20" t="n">
        <v>0</v>
      </c>
      <c r="S9" s="18" t="n">
        <v>0.20995776</v>
      </c>
      <c r="T9" s="20" t="n">
        <v>0.05584574</v>
      </c>
      <c r="U9" s="18" t="n">
        <v>1.85662287</v>
      </c>
      <c r="V9" s="20" t="n">
        <v>0.18228811</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36.31246768</v>
      </c>
      <c r="F11" s="20" t="n">
        <v>0.81605437</v>
      </c>
      <c r="G11" s="18" t="n">
        <v>49.9420323</v>
      </c>
      <c r="H11" s="20" t="n">
        <v>0.731714</v>
      </c>
      <c r="I11" s="18" t="n">
        <v>7.17014967</v>
      </c>
      <c r="J11" s="20" t="n">
        <v>0.37310137</v>
      </c>
      <c r="K11" s="18" t="n">
        <v>2.89217803</v>
      </c>
      <c r="L11" s="20" t="n">
        <v>0.23832962</v>
      </c>
      <c r="M11" s="18" t="n">
        <v>0</v>
      </c>
      <c r="N11" s="20" t="n">
        <v>0</v>
      </c>
      <c r="O11" s="18" t="s">
        <v>309</v>
      </c>
      <c r="P11" s="20" t="s">
        <v>309</v>
      </c>
      <c r="Q11" s="18" t="n">
        <v>0.03817154</v>
      </c>
      <c r="R11" s="20" t="n">
        <v>0.01932144</v>
      </c>
      <c r="S11" s="18" t="n">
        <v>0.75001544</v>
      </c>
      <c r="T11" s="20" t="n">
        <v>0.12604982</v>
      </c>
      <c r="U11" s="18" t="n">
        <v>2.89498534</v>
      </c>
      <c r="V11" s="20" t="n">
        <v>0.22036481</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27.00804522</v>
      </c>
      <c r="F16" s="20" t="n">
        <v>0.7776644</v>
      </c>
      <c r="G16" s="18" t="n">
        <v>60.11452641</v>
      </c>
      <c r="H16" s="20" t="n">
        <v>0.66023149</v>
      </c>
      <c r="I16" s="18" t="n">
        <v>9.772401759999999</v>
      </c>
      <c r="J16" s="20" t="n">
        <v>0.53280093</v>
      </c>
      <c r="K16" s="18" t="n">
        <v>1.45414347</v>
      </c>
      <c r="L16" s="20" t="n">
        <v>0.14406609</v>
      </c>
      <c r="M16" s="18" t="n">
        <v>0</v>
      </c>
      <c r="N16" s="20" t="n">
        <v>0</v>
      </c>
      <c r="O16" s="18" t="s">
        <v>309</v>
      </c>
      <c r="P16" s="20" t="s">
        <v>309</v>
      </c>
      <c r="Q16" s="18" t="n">
        <v>0</v>
      </c>
      <c r="R16" s="20" t="n">
        <v>0</v>
      </c>
      <c r="S16" s="18" t="n">
        <v>0.19092002</v>
      </c>
      <c r="T16" s="20" t="n">
        <v>0.06014658</v>
      </c>
      <c r="U16" s="18" t="n">
        <v>1.45996311</v>
      </c>
      <c r="V16" s="20" t="n">
        <v>0.19046543</v>
      </c>
    </row>
    <row r="17" spans="1:22">
      <c r="A17" s="15" t="s">
        <v>319</v>
      </c>
      <c r="B17" s="17" t="n">
        <v>6504</v>
      </c>
      <c r="C17" s="18">
        <f>(3097.0/B17*100)</f>
        <v/>
      </c>
      <c r="D17" s="19" t="n">
        <v>3407</v>
      </c>
      <c r="E17" s="18" t="n">
        <v>23.34851167</v>
      </c>
      <c r="F17" s="20" t="n">
        <v>0.86729371</v>
      </c>
      <c r="G17" s="18" t="n">
        <v>60.93610255</v>
      </c>
      <c r="H17" s="20" t="n">
        <v>0.8941662500000001</v>
      </c>
      <c r="I17" s="18" t="n">
        <v>12.88106172</v>
      </c>
      <c r="J17" s="20" t="n">
        <v>0.66846604</v>
      </c>
      <c r="K17" s="18" t="n">
        <v>1.30799551</v>
      </c>
      <c r="L17" s="20" t="n">
        <v>0.17276054</v>
      </c>
      <c r="M17" s="18" t="n">
        <v>0</v>
      </c>
      <c r="N17" s="20" t="n">
        <v>0</v>
      </c>
      <c r="O17" s="18" t="s">
        <v>309</v>
      </c>
      <c r="P17" s="20" t="s">
        <v>309</v>
      </c>
      <c r="Q17" s="18" t="n">
        <v>0</v>
      </c>
      <c r="R17" s="20" t="n">
        <v>0</v>
      </c>
      <c r="S17" s="18" t="n">
        <v>0</v>
      </c>
      <c r="T17" s="20" t="n">
        <v>0</v>
      </c>
      <c r="U17" s="18" t="n">
        <v>1.52632855</v>
      </c>
      <c r="V17" s="20" t="n">
        <v>0.16465704</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26.50477141</v>
      </c>
      <c r="F21" s="20" t="n">
        <v>0.87022638</v>
      </c>
      <c r="G21" s="18" t="n">
        <v>64.84593820000001</v>
      </c>
      <c r="H21" s="20" t="n">
        <v>0.84399473</v>
      </c>
      <c r="I21" s="18" t="n">
        <v>6.38804699</v>
      </c>
      <c r="J21" s="20" t="n">
        <v>0.42485016</v>
      </c>
      <c r="K21" s="18" t="n">
        <v>1.46429639</v>
      </c>
      <c r="L21" s="20" t="n">
        <v>0.17088463</v>
      </c>
      <c r="M21" s="18" t="n">
        <v>0</v>
      </c>
      <c r="N21" s="20" t="n">
        <v>0</v>
      </c>
      <c r="O21" s="18" t="s">
        <v>309</v>
      </c>
      <c r="P21" s="20" t="s">
        <v>309</v>
      </c>
      <c r="Q21" s="18" t="n">
        <v>0</v>
      </c>
      <c r="R21" s="20" t="n">
        <v>0</v>
      </c>
      <c r="S21" s="18" t="n">
        <v>0.0991322</v>
      </c>
      <c r="T21" s="20" t="n">
        <v>0.04397114</v>
      </c>
      <c r="U21" s="18" t="n">
        <v>0.6978148</v>
      </c>
      <c r="V21" s="20" t="n">
        <v>0.15488093</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26.96910918</v>
      </c>
      <c r="F23" s="20" t="n">
        <v>0.6254297</v>
      </c>
      <c r="G23" s="18" t="n">
        <v>60.17980251</v>
      </c>
      <c r="H23" s="20" t="n">
        <v>0.67497876</v>
      </c>
      <c r="I23" s="18" t="n">
        <v>8.34109308</v>
      </c>
      <c r="J23" s="20" t="n">
        <v>0.47606864</v>
      </c>
      <c r="K23" s="18" t="n">
        <v>1.60969165</v>
      </c>
      <c r="L23" s="20" t="n">
        <v>0.15537455</v>
      </c>
      <c r="M23" s="18" t="n">
        <v>0</v>
      </c>
      <c r="N23" s="20" t="n">
        <v>0</v>
      </c>
      <c r="O23" s="18" t="s">
        <v>309</v>
      </c>
      <c r="P23" s="20" t="s">
        <v>309</v>
      </c>
      <c r="Q23" s="18" t="n">
        <v>0</v>
      </c>
      <c r="R23" s="20" t="n">
        <v>0</v>
      </c>
      <c r="S23" s="18" t="n">
        <v>0.05739451</v>
      </c>
      <c r="T23" s="20" t="n">
        <v>0.03089757</v>
      </c>
      <c r="U23" s="18" t="n">
        <v>2.84290906</v>
      </c>
      <c r="V23" s="20" t="n">
        <v>0.30893577</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15.87563731</v>
      </c>
      <c r="F25" s="20" t="n">
        <v>0.76967881</v>
      </c>
      <c r="G25" s="18" t="n">
        <v>74.79801234</v>
      </c>
      <c r="H25" s="20" t="n">
        <v>0.73959794</v>
      </c>
      <c r="I25" s="18" t="n">
        <v>7.96144454</v>
      </c>
      <c r="J25" s="20" t="n">
        <v>0.42637061</v>
      </c>
      <c r="K25" s="18" t="n">
        <v>0.4806672</v>
      </c>
      <c r="L25" s="20" t="n">
        <v>0.08060614000000001</v>
      </c>
      <c r="M25" s="18" t="n">
        <v>0</v>
      </c>
      <c r="N25" s="20" t="n">
        <v>0</v>
      </c>
      <c r="O25" s="18" t="s">
        <v>309</v>
      </c>
      <c r="P25" s="20" t="s">
        <v>309</v>
      </c>
      <c r="Q25" s="18" t="n">
        <v>0</v>
      </c>
      <c r="R25" s="20" t="n">
        <v>0</v>
      </c>
      <c r="S25" s="18" t="n">
        <v>0.03097147</v>
      </c>
      <c r="T25" s="20" t="n">
        <v>0.02230015</v>
      </c>
      <c r="U25" s="18" t="n">
        <v>0.85326715</v>
      </c>
      <c r="V25" s="20" t="n">
        <v>0.13920599</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27.38206146</v>
      </c>
      <c r="F27" s="20" t="n">
        <v>0.74784078</v>
      </c>
      <c r="G27" s="18" t="n">
        <v>60.26890753</v>
      </c>
      <c r="H27" s="20" t="n">
        <v>0.79112394</v>
      </c>
      <c r="I27" s="18" t="n">
        <v>8.187719789999999</v>
      </c>
      <c r="J27" s="20" t="n">
        <v>0.45444498</v>
      </c>
      <c r="K27" s="18" t="n">
        <v>1.45594716</v>
      </c>
      <c r="L27" s="20" t="n">
        <v>0.21619549</v>
      </c>
      <c r="M27" s="18" t="n">
        <v>0</v>
      </c>
      <c r="N27" s="20" t="n">
        <v>0</v>
      </c>
      <c r="O27" s="18" t="s">
        <v>309</v>
      </c>
      <c r="P27" s="20" t="s">
        <v>309</v>
      </c>
      <c r="Q27" s="18" t="n">
        <v>0</v>
      </c>
      <c r="R27" s="20" t="n">
        <v>0</v>
      </c>
      <c r="S27" s="18" t="n">
        <v>0.17652773</v>
      </c>
      <c r="T27" s="20" t="n">
        <v>0.07187475</v>
      </c>
      <c r="U27" s="18" t="n">
        <v>2.52883633</v>
      </c>
      <c r="V27" s="20" t="n">
        <v>0.25314673</v>
      </c>
    </row>
    <row r="28" spans="1:22">
      <c r="A28" s="15" t="s">
        <v>330</v>
      </c>
      <c r="B28" s="17" t="n">
        <v>7568</v>
      </c>
      <c r="C28" s="18">
        <f>(490.0/B28*100)</f>
        <v/>
      </c>
      <c r="D28" s="19" t="n">
        <v>7078</v>
      </c>
      <c r="E28" s="18" t="n">
        <v>39.70479614</v>
      </c>
      <c r="F28" s="20" t="n">
        <v>0.7552005899999999</v>
      </c>
      <c r="G28" s="18" t="n">
        <v>48.13732861</v>
      </c>
      <c r="H28" s="20" t="n">
        <v>0.65908294</v>
      </c>
      <c r="I28" s="18" t="n">
        <v>7.25334453</v>
      </c>
      <c r="J28" s="20" t="n">
        <v>0.39141357</v>
      </c>
      <c r="K28" s="18" t="n">
        <v>3.33229423</v>
      </c>
      <c r="L28" s="20" t="n">
        <v>0.26558655</v>
      </c>
      <c r="M28" s="18" t="n">
        <v>0</v>
      </c>
      <c r="N28" s="20" t="n">
        <v>0</v>
      </c>
      <c r="O28" s="18" t="s">
        <v>309</v>
      </c>
      <c r="P28" s="20" t="s">
        <v>309</v>
      </c>
      <c r="Q28" s="18" t="n">
        <v>0</v>
      </c>
      <c r="R28" s="20" t="n">
        <v>0</v>
      </c>
      <c r="S28" s="18" t="n">
        <v>0.41911487</v>
      </c>
      <c r="T28" s="20" t="n">
        <v>0.08699482</v>
      </c>
      <c r="U28" s="18" t="n">
        <v>1.15312163</v>
      </c>
      <c r="V28" s="20" t="n">
        <v>0.13715229</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30.86466034</v>
      </c>
      <c r="F33" s="20" t="n">
        <v>0.8232136799999999</v>
      </c>
      <c r="G33" s="18" t="n">
        <v>62.97725267</v>
      </c>
      <c r="H33" s="20" t="n">
        <v>0.74279841</v>
      </c>
      <c r="I33" s="18" t="n">
        <v>4.93964226</v>
      </c>
      <c r="J33" s="20" t="n">
        <v>0.34800233</v>
      </c>
      <c r="K33" s="18" t="n">
        <v>0.60027604</v>
      </c>
      <c r="L33" s="20" t="n">
        <v>0.11196065</v>
      </c>
      <c r="M33" s="18" t="n">
        <v>0</v>
      </c>
      <c r="N33" s="20" t="n">
        <v>0</v>
      </c>
      <c r="O33" s="18" t="s">
        <v>309</v>
      </c>
      <c r="P33" s="20" t="s">
        <v>309</v>
      </c>
      <c r="Q33" s="18" t="n">
        <v>0</v>
      </c>
      <c r="R33" s="20" t="n">
        <v>0</v>
      </c>
      <c r="S33" s="18" t="n">
        <v>0.11677722</v>
      </c>
      <c r="T33" s="20" t="n">
        <v>0.05327744</v>
      </c>
      <c r="U33" s="18" t="n">
        <v>0.50139148</v>
      </c>
      <c r="V33" s="20" t="n">
        <v>0.09072611</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30.77475781</v>
      </c>
      <c r="F36" s="20" t="n">
        <v>0.7734943</v>
      </c>
      <c r="G36" s="18" t="n">
        <v>56.72732199</v>
      </c>
      <c r="H36" s="20" t="n">
        <v>0.75040813</v>
      </c>
      <c r="I36" s="18" t="n">
        <v>8.84379436</v>
      </c>
      <c r="J36" s="20" t="n">
        <v>0.50366137</v>
      </c>
      <c r="K36" s="18" t="n">
        <v>2.20047857</v>
      </c>
      <c r="L36" s="20" t="n">
        <v>0.2510589</v>
      </c>
      <c r="M36" s="18" t="n">
        <v>0</v>
      </c>
      <c r="N36" s="20" t="n">
        <v>0</v>
      </c>
      <c r="O36" s="18" t="s">
        <v>309</v>
      </c>
      <c r="P36" s="20" t="s">
        <v>309</v>
      </c>
      <c r="Q36" s="18" t="n">
        <v>0</v>
      </c>
      <c r="R36" s="20" t="n">
        <v>0</v>
      </c>
      <c r="S36" s="18" t="n">
        <v>0</v>
      </c>
      <c r="T36" s="20" t="n">
        <v>0</v>
      </c>
      <c r="U36" s="18" t="n">
        <v>1.45364728</v>
      </c>
      <c r="V36" s="20" t="n">
        <v>0.18351634</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1.17449555</v>
      </c>
      <c r="F40" s="20" t="n">
        <v>0.07172125</v>
      </c>
      <c r="G40" s="18" t="n">
        <v>2.39022842</v>
      </c>
      <c r="H40" s="20" t="n">
        <v>0.08427021</v>
      </c>
      <c r="I40" s="18" t="n">
        <v>0.22089142</v>
      </c>
      <c r="J40" s="20" t="n">
        <v>0.0268944</v>
      </c>
      <c r="K40" s="18" t="n">
        <v>0.04361907</v>
      </c>
      <c r="L40" s="20" t="n">
        <v>0.009351409999999999</v>
      </c>
      <c r="M40" s="18" t="n">
        <v>0</v>
      </c>
      <c r="N40" s="20" t="n">
        <v>0</v>
      </c>
      <c r="O40" s="18" t="s">
        <v>309</v>
      </c>
      <c r="P40" s="20" t="s">
        <v>309</v>
      </c>
      <c r="Q40" s="18" t="n">
        <v>96.12960207</v>
      </c>
      <c r="R40" s="20" t="n">
        <v>0.13318888</v>
      </c>
      <c r="S40" s="18" t="n">
        <v>0.0031562</v>
      </c>
      <c r="T40" s="20" t="n">
        <v>0.00281056</v>
      </c>
      <c r="U40" s="18" t="n">
        <v>0.03800728</v>
      </c>
      <c r="V40" s="20" t="n">
        <v>0.00941588</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26.17370246</v>
      </c>
      <c r="F52" s="20" t="n">
        <v>0.69851827</v>
      </c>
      <c r="G52" s="18" t="n">
        <v>65.12163525</v>
      </c>
      <c r="H52" s="20" t="n">
        <v>0.71570798</v>
      </c>
      <c r="I52" s="18" t="n">
        <v>6.86840339</v>
      </c>
      <c r="J52" s="20" t="n">
        <v>0.40259645</v>
      </c>
      <c r="K52" s="18" t="n">
        <v>0.9390299</v>
      </c>
      <c r="L52" s="20" t="n">
        <v>0.14641727</v>
      </c>
      <c r="M52" s="18" t="n">
        <v>0</v>
      </c>
      <c r="N52" s="20" t="n">
        <v>0</v>
      </c>
      <c r="O52" s="18" t="s">
        <v>309</v>
      </c>
      <c r="P52" s="20" t="s">
        <v>309</v>
      </c>
      <c r="Q52" s="18" t="n">
        <v>0</v>
      </c>
      <c r="R52" s="20" t="n">
        <v>0</v>
      </c>
      <c r="S52" s="18" t="n">
        <v>0.10270676</v>
      </c>
      <c r="T52" s="20" t="n">
        <v>0.04579055</v>
      </c>
      <c r="U52" s="18" t="n">
        <v>0.79452224</v>
      </c>
      <c r="V52" s="20" t="n">
        <v>0.15438429</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58.22373472</v>
      </c>
      <c r="F54" s="20" t="n">
        <v>1.01842657</v>
      </c>
      <c r="G54" s="18" t="n">
        <v>32.00173123</v>
      </c>
      <c r="H54" s="20" t="n">
        <v>0.8981060199999999</v>
      </c>
      <c r="I54" s="18" t="n">
        <v>2.19165831</v>
      </c>
      <c r="J54" s="20" t="n">
        <v>0.21634432</v>
      </c>
      <c r="K54" s="18" t="n">
        <v>5.34659789</v>
      </c>
      <c r="L54" s="20" t="n">
        <v>0.38193233</v>
      </c>
      <c r="M54" s="18" t="n">
        <v>0</v>
      </c>
      <c r="N54" s="20" t="n">
        <v>0</v>
      </c>
      <c r="O54" s="18" t="s">
        <v>309</v>
      </c>
      <c r="P54" s="20" t="s">
        <v>309</v>
      </c>
      <c r="Q54" s="18" t="n">
        <v>0</v>
      </c>
      <c r="R54" s="20" t="n">
        <v>0</v>
      </c>
      <c r="S54" s="18" t="n">
        <v>0.8932773000000001</v>
      </c>
      <c r="T54" s="20" t="n">
        <v>0.14845825</v>
      </c>
      <c r="U54" s="18" t="n">
        <v>1.34300055</v>
      </c>
      <c r="V54" s="20" t="n">
        <v>0.22189041</v>
      </c>
    </row>
    <row r="55" spans="1:22">
      <c r="A55" s="15" t="s">
        <v>357</v>
      </c>
      <c r="B55" s="17" t="n">
        <v>5316</v>
      </c>
      <c r="C55" s="18">
        <f>(137.0/B55*100)</f>
        <v/>
      </c>
      <c r="D55" s="19" t="n">
        <v>5179</v>
      </c>
      <c r="E55" s="18" t="n">
        <v>46.2334488</v>
      </c>
      <c r="F55" s="20" t="n">
        <v>0.82581377</v>
      </c>
      <c r="G55" s="18" t="n">
        <v>48.17324173</v>
      </c>
      <c r="H55" s="20" t="n">
        <v>0.84081471</v>
      </c>
      <c r="I55" s="18" t="n">
        <v>3.81152497</v>
      </c>
      <c r="J55" s="20" t="n">
        <v>0.30465182</v>
      </c>
      <c r="K55" s="18" t="n">
        <v>0.71273706</v>
      </c>
      <c r="L55" s="20" t="n">
        <v>0.13906733</v>
      </c>
      <c r="M55" s="18" t="n">
        <v>0</v>
      </c>
      <c r="N55" s="20" t="n">
        <v>0</v>
      </c>
      <c r="O55" s="18" t="s">
        <v>309</v>
      </c>
      <c r="P55" s="20" t="s">
        <v>309</v>
      </c>
      <c r="Q55" s="18" t="n">
        <v>0.03790471</v>
      </c>
      <c r="R55" s="20" t="n">
        <v>0.02775965</v>
      </c>
      <c r="S55" s="18" t="n">
        <v>0.23937763</v>
      </c>
      <c r="T55" s="20" t="n">
        <v>0.0614858</v>
      </c>
      <c r="U55" s="18" t="n">
        <v>0.79176508</v>
      </c>
      <c r="V55" s="20" t="n">
        <v>0.13520553</v>
      </c>
    </row>
    <row r="56" spans="1:22">
      <c r="A56" s="15" t="s">
        <v>358</v>
      </c>
      <c r="B56" s="17" t="n">
        <v>5359</v>
      </c>
      <c r="C56" s="18">
        <f>(104.0/B56*100)</f>
        <v/>
      </c>
      <c r="D56" s="19" t="n">
        <v>5255</v>
      </c>
      <c r="E56" s="18" t="n">
        <v>20.14602132</v>
      </c>
      <c r="F56" s="20" t="n">
        <v>0.68902433</v>
      </c>
      <c r="G56" s="18" t="n">
        <v>72.33235291</v>
      </c>
      <c r="H56" s="20" t="n">
        <v>0.76357614</v>
      </c>
      <c r="I56" s="18" t="n">
        <v>5.96693986</v>
      </c>
      <c r="J56" s="20" t="n">
        <v>0.40324419</v>
      </c>
      <c r="K56" s="18" t="n">
        <v>1.16305774</v>
      </c>
      <c r="L56" s="20" t="n">
        <v>0.14516562</v>
      </c>
      <c r="M56" s="18" t="n">
        <v>0</v>
      </c>
      <c r="N56" s="20" t="n">
        <v>0</v>
      </c>
      <c r="O56" s="18" t="s">
        <v>309</v>
      </c>
      <c r="P56" s="20" t="s">
        <v>309</v>
      </c>
      <c r="Q56" s="18" t="n">
        <v>0</v>
      </c>
      <c r="R56" s="20" t="n">
        <v>0</v>
      </c>
      <c r="S56" s="18" t="n">
        <v>0.07511179</v>
      </c>
      <c r="T56" s="20" t="n">
        <v>0.03900478</v>
      </c>
      <c r="U56" s="18" t="n">
        <v>0.31651638</v>
      </c>
      <c r="V56" s="20" t="n">
        <v>0.07752049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19.97186702</v>
      </c>
      <c r="F62" s="20" t="n">
        <v>0.60443914</v>
      </c>
      <c r="G62" s="18" t="n">
        <v>71.11106432</v>
      </c>
      <c r="H62" s="20" t="n">
        <v>0.77670067</v>
      </c>
      <c r="I62" s="18" t="n">
        <v>6.21176443</v>
      </c>
      <c r="J62" s="20" t="n">
        <v>0.40613924</v>
      </c>
      <c r="K62" s="18" t="n">
        <v>1.82378137</v>
      </c>
      <c r="L62" s="20" t="n">
        <v>0.18769508</v>
      </c>
      <c r="M62" s="18" t="n">
        <v>0</v>
      </c>
      <c r="N62" s="20" t="n">
        <v>0</v>
      </c>
      <c r="O62" s="18" t="s">
        <v>309</v>
      </c>
      <c r="P62" s="20" t="s">
        <v>309</v>
      </c>
      <c r="Q62" s="18" t="n">
        <v>0</v>
      </c>
      <c r="R62" s="20" t="n">
        <v>0</v>
      </c>
      <c r="S62" s="18" t="n">
        <v>0.13410387</v>
      </c>
      <c r="T62" s="20" t="n">
        <v>0.04519416</v>
      </c>
      <c r="U62" s="18" t="n">
        <v>0.74741899</v>
      </c>
      <c r="V62" s="20" t="n">
        <v>0.11323874</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38.35020851</v>
      </c>
      <c r="F64" s="20" t="n">
        <v>0.83550461</v>
      </c>
      <c r="G64" s="18" t="n">
        <v>51.05114526</v>
      </c>
      <c r="H64" s="20" t="n">
        <v>0.94435203</v>
      </c>
      <c r="I64" s="18" t="n">
        <v>6.90645964</v>
      </c>
      <c r="J64" s="20" t="n">
        <v>0.46959285</v>
      </c>
      <c r="K64" s="18" t="n">
        <v>1.44795293</v>
      </c>
      <c r="L64" s="20" t="n">
        <v>0.22981938</v>
      </c>
      <c r="M64" s="18" t="n">
        <v>0</v>
      </c>
      <c r="N64" s="20" t="n">
        <v>0</v>
      </c>
      <c r="O64" s="18" t="s">
        <v>309</v>
      </c>
      <c r="P64" s="20" t="s">
        <v>309</v>
      </c>
      <c r="Q64" s="18" t="n">
        <v>0</v>
      </c>
      <c r="R64" s="20" t="n">
        <v>0</v>
      </c>
      <c r="S64" s="18" t="n">
        <v>0.11420828</v>
      </c>
      <c r="T64" s="20" t="n">
        <v>0.0568651</v>
      </c>
      <c r="U64" s="18" t="n">
        <v>2.13002539</v>
      </c>
      <c r="V64" s="20" t="n">
        <v>0.26426144</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455</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16.17364435</v>
      </c>
      <c r="F9" s="20" t="n">
        <v>0.94416666</v>
      </c>
      <c r="G9" s="18" t="n">
        <v>66.06721177999999</v>
      </c>
      <c r="H9" s="20" t="n">
        <v>0.89200761</v>
      </c>
      <c r="I9" s="18" t="n">
        <v>13.76651709</v>
      </c>
      <c r="J9" s="20" t="n">
        <v>0.63602791</v>
      </c>
      <c r="K9" s="18" t="n">
        <v>0.77727952</v>
      </c>
      <c r="L9" s="20" t="n">
        <v>0.1466344</v>
      </c>
      <c r="M9" s="18" t="n">
        <v>0</v>
      </c>
      <c r="N9" s="20" t="n">
        <v>0</v>
      </c>
      <c r="O9" s="18" t="s">
        <v>309</v>
      </c>
      <c r="P9" s="20" t="s">
        <v>309</v>
      </c>
      <c r="Q9" s="18" t="n">
        <v>0</v>
      </c>
      <c r="R9" s="20" t="n">
        <v>0</v>
      </c>
      <c r="S9" s="18" t="n">
        <v>0.18813463</v>
      </c>
      <c r="T9" s="20" t="n">
        <v>0.05388339</v>
      </c>
      <c r="U9" s="18" t="n">
        <v>3.02721263</v>
      </c>
      <c r="V9" s="20" t="n">
        <v>0.24571917</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23.36438216</v>
      </c>
      <c r="F11" s="20" t="n">
        <v>0.91115495</v>
      </c>
      <c r="G11" s="18" t="n">
        <v>51.79105827</v>
      </c>
      <c r="H11" s="20" t="n">
        <v>0.80987652</v>
      </c>
      <c r="I11" s="18" t="n">
        <v>18.00580794</v>
      </c>
      <c r="J11" s="20" t="n">
        <v>0.71194714</v>
      </c>
      <c r="K11" s="18" t="n">
        <v>2.90068222</v>
      </c>
      <c r="L11" s="20" t="n">
        <v>0.24681672</v>
      </c>
      <c r="M11" s="18" t="n">
        <v>0</v>
      </c>
      <c r="N11" s="20" t="n">
        <v>0</v>
      </c>
      <c r="O11" s="18" t="s">
        <v>309</v>
      </c>
      <c r="P11" s="20" t="s">
        <v>309</v>
      </c>
      <c r="Q11" s="18" t="n">
        <v>0.03817154</v>
      </c>
      <c r="R11" s="20" t="n">
        <v>0.01932144</v>
      </c>
      <c r="S11" s="18" t="n">
        <v>0.23680225</v>
      </c>
      <c r="T11" s="20" t="n">
        <v>0.06528608</v>
      </c>
      <c r="U11" s="18" t="n">
        <v>3.66309562</v>
      </c>
      <c r="V11" s="20" t="n">
        <v>0.26618948</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22.32347436</v>
      </c>
      <c r="F16" s="20" t="n">
        <v>1.06468893</v>
      </c>
      <c r="G16" s="18" t="n">
        <v>56.10844885</v>
      </c>
      <c r="H16" s="20" t="n">
        <v>0.86341968</v>
      </c>
      <c r="I16" s="18" t="n">
        <v>17.62773433</v>
      </c>
      <c r="J16" s="20" t="n">
        <v>0.82289731</v>
      </c>
      <c r="K16" s="18" t="n">
        <v>1.66704237</v>
      </c>
      <c r="L16" s="20" t="n">
        <v>0.17197129</v>
      </c>
      <c r="M16" s="18" t="n">
        <v>0</v>
      </c>
      <c r="N16" s="20" t="n">
        <v>0</v>
      </c>
      <c r="O16" s="18" t="s">
        <v>309</v>
      </c>
      <c r="P16" s="20" t="s">
        <v>309</v>
      </c>
      <c r="Q16" s="18" t="n">
        <v>0</v>
      </c>
      <c r="R16" s="20" t="n">
        <v>0</v>
      </c>
      <c r="S16" s="18" t="n">
        <v>0.13154395</v>
      </c>
      <c r="T16" s="20" t="n">
        <v>0.04552329</v>
      </c>
      <c r="U16" s="18" t="n">
        <v>2.14175614</v>
      </c>
      <c r="V16" s="20" t="n">
        <v>0.2414573</v>
      </c>
    </row>
    <row r="17" spans="1:22">
      <c r="A17" s="15" t="s">
        <v>319</v>
      </c>
      <c r="B17" s="17" t="n">
        <v>6504</v>
      </c>
      <c r="C17" s="18">
        <f>(3097.0/B17*100)</f>
        <v/>
      </c>
      <c r="D17" s="19" t="n">
        <v>3407</v>
      </c>
      <c r="E17" s="18" t="n">
        <v>22.21904746</v>
      </c>
      <c r="F17" s="20" t="n">
        <v>1.02424394</v>
      </c>
      <c r="G17" s="18" t="n">
        <v>55.76375459</v>
      </c>
      <c r="H17" s="20" t="n">
        <v>0.86444406</v>
      </c>
      <c r="I17" s="18" t="n">
        <v>18.49152552</v>
      </c>
      <c r="J17" s="20" t="n">
        <v>0.7904395400000001</v>
      </c>
      <c r="K17" s="18" t="n">
        <v>1.98815132</v>
      </c>
      <c r="L17" s="20" t="n">
        <v>0.24641778</v>
      </c>
      <c r="M17" s="18" t="n">
        <v>0</v>
      </c>
      <c r="N17" s="20" t="n">
        <v>0</v>
      </c>
      <c r="O17" s="18" t="s">
        <v>309</v>
      </c>
      <c r="P17" s="20" t="s">
        <v>309</v>
      </c>
      <c r="Q17" s="18" t="n">
        <v>0</v>
      </c>
      <c r="R17" s="20" t="n">
        <v>0</v>
      </c>
      <c r="S17" s="18" t="n">
        <v>0</v>
      </c>
      <c r="T17" s="20" t="n">
        <v>0</v>
      </c>
      <c r="U17" s="18" t="n">
        <v>1.53752111</v>
      </c>
      <c r="V17" s="20" t="n">
        <v>0.19272023</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29.69786628</v>
      </c>
      <c r="F21" s="20" t="n">
        <v>1.07803529</v>
      </c>
      <c r="G21" s="18" t="n">
        <v>63.61178525</v>
      </c>
      <c r="H21" s="20" t="n">
        <v>0.95691414</v>
      </c>
      <c r="I21" s="18" t="n">
        <v>4.62199447</v>
      </c>
      <c r="J21" s="20" t="n">
        <v>0.34341006</v>
      </c>
      <c r="K21" s="18" t="n">
        <v>1.0969904</v>
      </c>
      <c r="L21" s="20" t="n">
        <v>0.1594236</v>
      </c>
      <c r="M21" s="18" t="n">
        <v>0</v>
      </c>
      <c r="N21" s="20" t="n">
        <v>0</v>
      </c>
      <c r="O21" s="18" t="s">
        <v>309</v>
      </c>
      <c r="P21" s="20" t="s">
        <v>309</v>
      </c>
      <c r="Q21" s="18" t="n">
        <v>0</v>
      </c>
      <c r="R21" s="20" t="n">
        <v>0</v>
      </c>
      <c r="S21" s="18" t="n">
        <v>0.03760336</v>
      </c>
      <c r="T21" s="20" t="n">
        <v>0.02656341</v>
      </c>
      <c r="U21" s="18" t="n">
        <v>0.93376023</v>
      </c>
      <c r="V21" s="20" t="n">
        <v>0.16662706</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17.23357215</v>
      </c>
      <c r="F23" s="20" t="n">
        <v>0.62469632</v>
      </c>
      <c r="G23" s="18" t="n">
        <v>62.34397638</v>
      </c>
      <c r="H23" s="20" t="n">
        <v>0.6991422900000001</v>
      </c>
      <c r="I23" s="18" t="n">
        <v>15.38975745</v>
      </c>
      <c r="J23" s="20" t="n">
        <v>0.53901679</v>
      </c>
      <c r="K23" s="18" t="n">
        <v>1.20982773</v>
      </c>
      <c r="L23" s="20" t="n">
        <v>0.1477265</v>
      </c>
      <c r="M23" s="18" t="n">
        <v>0</v>
      </c>
      <c r="N23" s="20" t="n">
        <v>0</v>
      </c>
      <c r="O23" s="18" t="s">
        <v>309</v>
      </c>
      <c r="P23" s="20" t="s">
        <v>309</v>
      </c>
      <c r="Q23" s="18" t="n">
        <v>0</v>
      </c>
      <c r="R23" s="20" t="n">
        <v>0</v>
      </c>
      <c r="S23" s="18" t="n">
        <v>0.07932619</v>
      </c>
      <c r="T23" s="20" t="n">
        <v>0.04506145</v>
      </c>
      <c r="U23" s="18" t="n">
        <v>3.7435401</v>
      </c>
      <c r="V23" s="20" t="n">
        <v>0.31596829</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11.92194104</v>
      </c>
      <c r="F25" s="20" t="n">
        <v>0.97616002</v>
      </c>
      <c r="G25" s="18" t="n">
        <v>59.83574653</v>
      </c>
      <c r="H25" s="20" t="n">
        <v>0.90971289</v>
      </c>
      <c r="I25" s="18" t="n">
        <v>25.48452728</v>
      </c>
      <c r="J25" s="20" t="n">
        <v>0.9322835900000001</v>
      </c>
      <c r="K25" s="18" t="n">
        <v>1.87466243</v>
      </c>
      <c r="L25" s="20" t="n">
        <v>0.20220265</v>
      </c>
      <c r="M25" s="18" t="n">
        <v>0</v>
      </c>
      <c r="N25" s="20" t="n">
        <v>0</v>
      </c>
      <c r="O25" s="18" t="s">
        <v>309</v>
      </c>
      <c r="P25" s="20" t="s">
        <v>309</v>
      </c>
      <c r="Q25" s="18" t="n">
        <v>0</v>
      </c>
      <c r="R25" s="20" t="n">
        <v>0</v>
      </c>
      <c r="S25" s="18" t="n">
        <v>0</v>
      </c>
      <c r="T25" s="20" t="n">
        <v>0</v>
      </c>
      <c r="U25" s="18" t="n">
        <v>0.88312272</v>
      </c>
      <c r="V25" s="20" t="n">
        <v>0.13556451</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27.06333141</v>
      </c>
      <c r="F27" s="20" t="n">
        <v>0.86126973</v>
      </c>
      <c r="G27" s="18" t="n">
        <v>59.09823132</v>
      </c>
      <c r="H27" s="20" t="n">
        <v>0.85144394</v>
      </c>
      <c r="I27" s="18" t="n">
        <v>9.47928265</v>
      </c>
      <c r="J27" s="20" t="n">
        <v>0.45092035</v>
      </c>
      <c r="K27" s="18" t="n">
        <v>1.36751044</v>
      </c>
      <c r="L27" s="20" t="n">
        <v>0.19098295</v>
      </c>
      <c r="M27" s="18" t="n">
        <v>0</v>
      </c>
      <c r="N27" s="20" t="n">
        <v>0</v>
      </c>
      <c r="O27" s="18" t="s">
        <v>309</v>
      </c>
      <c r="P27" s="20" t="s">
        <v>309</v>
      </c>
      <c r="Q27" s="18" t="n">
        <v>0</v>
      </c>
      <c r="R27" s="20" t="n">
        <v>0</v>
      </c>
      <c r="S27" s="18" t="n">
        <v>0.09026091</v>
      </c>
      <c r="T27" s="20" t="n">
        <v>0.05211676</v>
      </c>
      <c r="U27" s="18" t="n">
        <v>2.90138327</v>
      </c>
      <c r="V27" s="20" t="n">
        <v>0.29972194</v>
      </c>
    </row>
    <row r="28" spans="1:22">
      <c r="A28" s="15" t="s">
        <v>330</v>
      </c>
      <c r="B28" s="17" t="n">
        <v>7568</v>
      </c>
      <c r="C28" s="18">
        <f>(490.0/B28*100)</f>
        <v/>
      </c>
      <c r="D28" s="19" t="n">
        <v>7078</v>
      </c>
      <c r="E28" s="18" t="n">
        <v>27.61104074</v>
      </c>
      <c r="F28" s="20" t="n">
        <v>0.68926426</v>
      </c>
      <c r="G28" s="18" t="n">
        <v>56.80948448</v>
      </c>
      <c r="H28" s="20" t="n">
        <v>0.734135</v>
      </c>
      <c r="I28" s="18" t="n">
        <v>11.22211631</v>
      </c>
      <c r="J28" s="20" t="n">
        <v>0.47674522</v>
      </c>
      <c r="K28" s="18" t="n">
        <v>2.74011053</v>
      </c>
      <c r="L28" s="20" t="n">
        <v>0.23387789</v>
      </c>
      <c r="M28" s="18" t="n">
        <v>0</v>
      </c>
      <c r="N28" s="20" t="n">
        <v>0</v>
      </c>
      <c r="O28" s="18" t="s">
        <v>309</v>
      </c>
      <c r="P28" s="20" t="s">
        <v>309</v>
      </c>
      <c r="Q28" s="18" t="n">
        <v>0</v>
      </c>
      <c r="R28" s="20" t="n">
        <v>0</v>
      </c>
      <c r="S28" s="18" t="n">
        <v>0.22167964</v>
      </c>
      <c r="T28" s="20" t="n">
        <v>0.06536936</v>
      </c>
      <c r="U28" s="18" t="n">
        <v>1.3955683</v>
      </c>
      <c r="V28" s="20" t="n">
        <v>0.16075137</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24.0170288</v>
      </c>
      <c r="F33" s="20" t="n">
        <v>1.1340922</v>
      </c>
      <c r="G33" s="18" t="n">
        <v>62.34871685</v>
      </c>
      <c r="H33" s="20" t="n">
        <v>0.9221495199999999</v>
      </c>
      <c r="I33" s="18" t="n">
        <v>12.12671025</v>
      </c>
      <c r="J33" s="20" t="n">
        <v>0.59358509</v>
      </c>
      <c r="K33" s="18" t="n">
        <v>0.7502768</v>
      </c>
      <c r="L33" s="20" t="n">
        <v>0.12057172</v>
      </c>
      <c r="M33" s="18" t="n">
        <v>0</v>
      </c>
      <c r="N33" s="20" t="n">
        <v>0</v>
      </c>
      <c r="O33" s="18" t="s">
        <v>309</v>
      </c>
      <c r="P33" s="20" t="s">
        <v>309</v>
      </c>
      <c r="Q33" s="18" t="n">
        <v>0.0010921</v>
      </c>
      <c r="R33" s="20" t="n">
        <v>0.00109771</v>
      </c>
      <c r="S33" s="18" t="n">
        <v>0.04178149</v>
      </c>
      <c r="T33" s="20" t="n">
        <v>0.01162084</v>
      </c>
      <c r="U33" s="18" t="n">
        <v>0.7143937</v>
      </c>
      <c r="V33" s="20" t="n">
        <v>0.11528156</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19.84805448</v>
      </c>
      <c r="F36" s="20" t="n">
        <v>0.87094273</v>
      </c>
      <c r="G36" s="18" t="n">
        <v>55.12094631</v>
      </c>
      <c r="H36" s="20" t="n">
        <v>0.8112155</v>
      </c>
      <c r="I36" s="18" t="n">
        <v>19.66859289</v>
      </c>
      <c r="J36" s="20" t="n">
        <v>0.79961974</v>
      </c>
      <c r="K36" s="18" t="n">
        <v>3.4831478</v>
      </c>
      <c r="L36" s="20" t="n">
        <v>0.25565956</v>
      </c>
      <c r="M36" s="18" t="n">
        <v>0</v>
      </c>
      <c r="N36" s="20" t="n">
        <v>0</v>
      </c>
      <c r="O36" s="18" t="s">
        <v>309</v>
      </c>
      <c r="P36" s="20" t="s">
        <v>309</v>
      </c>
      <c r="Q36" s="18" t="n">
        <v>0</v>
      </c>
      <c r="R36" s="20" t="n">
        <v>0</v>
      </c>
      <c r="S36" s="18" t="n">
        <v>0</v>
      </c>
      <c r="T36" s="20" t="n">
        <v>0</v>
      </c>
      <c r="U36" s="18" t="n">
        <v>1.87925852</v>
      </c>
      <c r="V36" s="20" t="n">
        <v>0.22427894</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1.06637607</v>
      </c>
      <c r="F40" s="20" t="n">
        <v>0.06510848</v>
      </c>
      <c r="G40" s="18" t="n">
        <v>2.44658145</v>
      </c>
      <c r="H40" s="20" t="n">
        <v>0.09437747</v>
      </c>
      <c r="I40" s="18" t="n">
        <v>0.26451508</v>
      </c>
      <c r="J40" s="20" t="n">
        <v>0.04241049</v>
      </c>
      <c r="K40" s="18" t="n">
        <v>0.0462105</v>
      </c>
      <c r="L40" s="20" t="n">
        <v>0.01083427</v>
      </c>
      <c r="M40" s="18" t="n">
        <v>0</v>
      </c>
      <c r="N40" s="20" t="n">
        <v>0</v>
      </c>
      <c r="O40" s="18" t="s">
        <v>309</v>
      </c>
      <c r="P40" s="20" t="s">
        <v>309</v>
      </c>
      <c r="Q40" s="18" t="n">
        <v>96.12960207</v>
      </c>
      <c r="R40" s="20" t="n">
        <v>0.13318888</v>
      </c>
      <c r="S40" s="18" t="n">
        <v>0.00289929</v>
      </c>
      <c r="T40" s="20" t="n">
        <v>0.00318853</v>
      </c>
      <c r="U40" s="18" t="n">
        <v>0.04381555</v>
      </c>
      <c r="V40" s="20" t="n">
        <v>0.0103927</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19.91482299</v>
      </c>
      <c r="F52" s="20" t="n">
        <v>0.8728434900000001</v>
      </c>
      <c r="G52" s="18" t="n">
        <v>53.50205103</v>
      </c>
      <c r="H52" s="20" t="n">
        <v>0.85263952</v>
      </c>
      <c r="I52" s="18" t="n">
        <v>23.76530392</v>
      </c>
      <c r="J52" s="20" t="n">
        <v>0.85155282</v>
      </c>
      <c r="K52" s="18" t="n">
        <v>1.75621503</v>
      </c>
      <c r="L52" s="20" t="n">
        <v>0.17035702</v>
      </c>
      <c r="M52" s="18" t="n">
        <v>0</v>
      </c>
      <c r="N52" s="20" t="n">
        <v>0</v>
      </c>
      <c r="O52" s="18" t="s">
        <v>309</v>
      </c>
      <c r="P52" s="20" t="s">
        <v>309</v>
      </c>
      <c r="Q52" s="18" t="n">
        <v>0</v>
      </c>
      <c r="R52" s="20" t="n">
        <v>0</v>
      </c>
      <c r="S52" s="18" t="n">
        <v>0.04260084</v>
      </c>
      <c r="T52" s="20" t="n">
        <v>0.03030554</v>
      </c>
      <c r="U52" s="18" t="n">
        <v>1.01900618</v>
      </c>
      <c r="V52" s="20" t="n">
        <v>0.16369036</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43.8091213</v>
      </c>
      <c r="F54" s="20" t="n">
        <v>1.18942786</v>
      </c>
      <c r="G54" s="18" t="n">
        <v>42.83861051</v>
      </c>
      <c r="H54" s="20" t="n">
        <v>1.13624076</v>
      </c>
      <c r="I54" s="18" t="n">
        <v>6.09696271</v>
      </c>
      <c r="J54" s="20" t="n">
        <v>0.50454519</v>
      </c>
      <c r="K54" s="18" t="n">
        <v>4.60058036</v>
      </c>
      <c r="L54" s="20" t="n">
        <v>0.3952027</v>
      </c>
      <c r="M54" s="18" t="n">
        <v>0</v>
      </c>
      <c r="N54" s="20" t="n">
        <v>0</v>
      </c>
      <c r="O54" s="18" t="s">
        <v>309</v>
      </c>
      <c r="P54" s="20" t="s">
        <v>309</v>
      </c>
      <c r="Q54" s="18" t="n">
        <v>0</v>
      </c>
      <c r="R54" s="20" t="n">
        <v>0</v>
      </c>
      <c r="S54" s="18" t="n">
        <v>0.61704516</v>
      </c>
      <c r="T54" s="20" t="n">
        <v>0.13398319</v>
      </c>
      <c r="U54" s="18" t="n">
        <v>2.03767996</v>
      </c>
      <c r="V54" s="20" t="n">
        <v>0.24963869</v>
      </c>
    </row>
    <row r="55" spans="1:22">
      <c r="A55" s="15" t="s">
        <v>357</v>
      </c>
      <c r="B55" s="17" t="n">
        <v>5316</v>
      </c>
      <c r="C55" s="18">
        <f>(137.0/B55*100)</f>
        <v/>
      </c>
      <c r="D55" s="19" t="n">
        <v>5179</v>
      </c>
      <c r="E55" s="18" t="n">
        <v>36.29504982</v>
      </c>
      <c r="F55" s="20" t="n">
        <v>0.91155017</v>
      </c>
      <c r="G55" s="18" t="n">
        <v>53.13364251</v>
      </c>
      <c r="H55" s="20" t="n">
        <v>0.86196558</v>
      </c>
      <c r="I55" s="18" t="n">
        <v>8.28198896</v>
      </c>
      <c r="J55" s="20" t="n">
        <v>0.52000076</v>
      </c>
      <c r="K55" s="18" t="n">
        <v>0.87475292</v>
      </c>
      <c r="L55" s="20" t="n">
        <v>0.16493345</v>
      </c>
      <c r="M55" s="18" t="n">
        <v>0</v>
      </c>
      <c r="N55" s="20" t="n">
        <v>0</v>
      </c>
      <c r="O55" s="18" t="s">
        <v>309</v>
      </c>
      <c r="P55" s="20" t="s">
        <v>309</v>
      </c>
      <c r="Q55" s="18" t="n">
        <v>0.03790471</v>
      </c>
      <c r="R55" s="20" t="n">
        <v>0.02775965</v>
      </c>
      <c r="S55" s="18" t="n">
        <v>0.2571397</v>
      </c>
      <c r="T55" s="20" t="n">
        <v>0.07607252</v>
      </c>
      <c r="U55" s="18" t="n">
        <v>1.11952139</v>
      </c>
      <c r="V55" s="20" t="n">
        <v>0.18371585</v>
      </c>
    </row>
    <row r="56" spans="1:22">
      <c r="A56" s="15" t="s">
        <v>358</v>
      </c>
      <c r="B56" s="17" t="n">
        <v>5359</v>
      </c>
      <c r="C56" s="18">
        <f>(104.0/B56*100)</f>
        <v/>
      </c>
      <c r="D56" s="19" t="n">
        <v>5255</v>
      </c>
      <c r="E56" s="18" t="n">
        <v>9.540548340000001</v>
      </c>
      <c r="F56" s="20" t="n">
        <v>0.71592005</v>
      </c>
      <c r="G56" s="18" t="n">
        <v>59.61736711</v>
      </c>
      <c r="H56" s="20" t="n">
        <v>1.00714679</v>
      </c>
      <c r="I56" s="18" t="n">
        <v>28.90450776</v>
      </c>
      <c r="J56" s="20" t="n">
        <v>0.99412343</v>
      </c>
      <c r="K56" s="18" t="n">
        <v>1.60704729</v>
      </c>
      <c r="L56" s="20" t="n">
        <v>0.19200651</v>
      </c>
      <c r="M56" s="18" t="n">
        <v>0</v>
      </c>
      <c r="N56" s="20" t="n">
        <v>0</v>
      </c>
      <c r="O56" s="18" t="s">
        <v>309</v>
      </c>
      <c r="P56" s="20" t="s">
        <v>309</v>
      </c>
      <c r="Q56" s="18" t="n">
        <v>0</v>
      </c>
      <c r="R56" s="20" t="n">
        <v>0</v>
      </c>
      <c r="S56" s="18" t="n">
        <v>0.02663577</v>
      </c>
      <c r="T56" s="20" t="n">
        <v>0.01925426</v>
      </c>
      <c r="U56" s="18" t="n">
        <v>0.30389373</v>
      </c>
      <c r="V56" s="20" t="n">
        <v>0.08495904999999999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11.03186861</v>
      </c>
      <c r="F62" s="20" t="n">
        <v>0.4481818</v>
      </c>
      <c r="G62" s="18" t="n">
        <v>67.96709985</v>
      </c>
      <c r="H62" s="20" t="n">
        <v>0.6379335</v>
      </c>
      <c r="I62" s="18" t="n">
        <v>18.11572572</v>
      </c>
      <c r="J62" s="20" t="n">
        <v>0.53627312</v>
      </c>
      <c r="K62" s="18" t="n">
        <v>1.6892535</v>
      </c>
      <c r="L62" s="20" t="n">
        <v>0.19701415</v>
      </c>
      <c r="M62" s="18" t="n">
        <v>0</v>
      </c>
      <c r="N62" s="20" t="n">
        <v>0</v>
      </c>
      <c r="O62" s="18" t="s">
        <v>309</v>
      </c>
      <c r="P62" s="20" t="s">
        <v>309</v>
      </c>
      <c r="Q62" s="18" t="n">
        <v>0</v>
      </c>
      <c r="R62" s="20" t="n">
        <v>0</v>
      </c>
      <c r="S62" s="18" t="n">
        <v>0.08964039</v>
      </c>
      <c r="T62" s="20" t="n">
        <v>0.04483174</v>
      </c>
      <c r="U62" s="18" t="n">
        <v>1.10641193</v>
      </c>
      <c r="V62" s="20" t="n">
        <v>0.13337846</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32.17885911</v>
      </c>
      <c r="F64" s="20" t="n">
        <v>0.79996409</v>
      </c>
      <c r="G64" s="18" t="n">
        <v>52.65416577</v>
      </c>
      <c r="H64" s="20" t="n">
        <v>0.84669742</v>
      </c>
      <c r="I64" s="18" t="n">
        <v>10.97519034</v>
      </c>
      <c r="J64" s="20" t="n">
        <v>0.49743624</v>
      </c>
      <c r="K64" s="18" t="n">
        <v>1.86659215</v>
      </c>
      <c r="L64" s="20" t="n">
        <v>0.24822779</v>
      </c>
      <c r="M64" s="18" t="n">
        <v>0</v>
      </c>
      <c r="N64" s="20" t="n">
        <v>0</v>
      </c>
      <c r="O64" s="18" t="s">
        <v>309</v>
      </c>
      <c r="P64" s="20" t="s">
        <v>309</v>
      </c>
      <c r="Q64" s="18" t="n">
        <v>0</v>
      </c>
      <c r="R64" s="20" t="n">
        <v>0</v>
      </c>
      <c r="S64" s="18" t="n">
        <v>0.05789852</v>
      </c>
      <c r="T64" s="20" t="n">
        <v>0.0407353</v>
      </c>
      <c r="U64" s="18" t="n">
        <v>2.26729411</v>
      </c>
      <c r="V64" s="20" t="n">
        <v>0.25933489</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456</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13.45330916</v>
      </c>
      <c r="F9" s="20" t="n">
        <v>0.58697092</v>
      </c>
      <c r="G9" s="18" t="n">
        <v>77.31160563</v>
      </c>
      <c r="H9" s="20" t="n">
        <v>0.6874771200000001</v>
      </c>
      <c r="I9" s="18" t="n">
        <v>6.67372249</v>
      </c>
      <c r="J9" s="20" t="n">
        <v>0.39763058</v>
      </c>
      <c r="K9" s="18" t="n">
        <v>0.48258642</v>
      </c>
      <c r="L9" s="20" t="n">
        <v>0.11325885</v>
      </c>
      <c r="M9" s="18" t="n">
        <v>0</v>
      </c>
      <c r="N9" s="20" t="n">
        <v>0</v>
      </c>
      <c r="O9" s="18" t="s">
        <v>309</v>
      </c>
      <c r="P9" s="20" t="s">
        <v>309</v>
      </c>
      <c r="Q9" s="18" t="n">
        <v>0</v>
      </c>
      <c r="R9" s="20" t="n">
        <v>0</v>
      </c>
      <c r="S9" s="18" t="n">
        <v>0.24868214</v>
      </c>
      <c r="T9" s="20" t="n">
        <v>0.07254125</v>
      </c>
      <c r="U9" s="18" t="n">
        <v>1.83009416</v>
      </c>
      <c r="V9" s="20" t="n">
        <v>0.208843</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32.29725391</v>
      </c>
      <c r="F11" s="20" t="n">
        <v>1.04931146</v>
      </c>
      <c r="G11" s="18" t="n">
        <v>51.5537939</v>
      </c>
      <c r="H11" s="20" t="n">
        <v>0.92876783</v>
      </c>
      <c r="I11" s="18" t="n">
        <v>9.68686168</v>
      </c>
      <c r="J11" s="20" t="n">
        <v>0.53651346</v>
      </c>
      <c r="K11" s="18" t="n">
        <v>2.97718959</v>
      </c>
      <c r="L11" s="20" t="n">
        <v>0.28650348</v>
      </c>
      <c r="M11" s="18" t="n">
        <v>0</v>
      </c>
      <c r="N11" s="20" t="n">
        <v>0</v>
      </c>
      <c r="O11" s="18" t="s">
        <v>309</v>
      </c>
      <c r="P11" s="20" t="s">
        <v>309</v>
      </c>
      <c r="Q11" s="18" t="n">
        <v>0.03817154</v>
      </c>
      <c r="R11" s="20" t="n">
        <v>0.01932144</v>
      </c>
      <c r="S11" s="18" t="n">
        <v>0.20281014</v>
      </c>
      <c r="T11" s="20" t="n">
        <v>0.05811729</v>
      </c>
      <c r="U11" s="18" t="n">
        <v>3.24391924</v>
      </c>
      <c r="V11" s="20" t="n">
        <v>0.25365606</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17.74091614</v>
      </c>
      <c r="F16" s="20" t="n">
        <v>0.66952277</v>
      </c>
      <c r="G16" s="18" t="n">
        <v>68.57099775</v>
      </c>
      <c r="H16" s="20" t="n">
        <v>0.59952366</v>
      </c>
      <c r="I16" s="18" t="n">
        <v>9.851152369999999</v>
      </c>
      <c r="J16" s="20" t="n">
        <v>0.4264951</v>
      </c>
      <c r="K16" s="18" t="n">
        <v>1.5456232</v>
      </c>
      <c r="L16" s="20" t="n">
        <v>0.17281856</v>
      </c>
      <c r="M16" s="18" t="n">
        <v>0</v>
      </c>
      <c r="N16" s="20" t="n">
        <v>0</v>
      </c>
      <c r="O16" s="18" t="s">
        <v>309</v>
      </c>
      <c r="P16" s="20" t="s">
        <v>309</v>
      </c>
      <c r="Q16" s="18" t="n">
        <v>0</v>
      </c>
      <c r="R16" s="20" t="n">
        <v>0</v>
      </c>
      <c r="S16" s="18" t="n">
        <v>0.26956399</v>
      </c>
      <c r="T16" s="20" t="n">
        <v>0.0746416</v>
      </c>
      <c r="U16" s="18" t="n">
        <v>2.02174655</v>
      </c>
      <c r="V16" s="20" t="n">
        <v>0.23109307</v>
      </c>
    </row>
    <row r="17" spans="1:22">
      <c r="A17" s="15" t="s">
        <v>319</v>
      </c>
      <c r="B17" s="17" t="n">
        <v>6504</v>
      </c>
      <c r="C17" s="18">
        <f>(3097.0/B17*100)</f>
        <v/>
      </c>
      <c r="D17" s="19" t="n">
        <v>3407</v>
      </c>
      <c r="E17" s="18" t="n">
        <v>17.70605054</v>
      </c>
      <c r="F17" s="20" t="n">
        <v>0.86116084</v>
      </c>
      <c r="G17" s="18" t="n">
        <v>61.32424196</v>
      </c>
      <c r="H17" s="20" t="n">
        <v>0.88287094</v>
      </c>
      <c r="I17" s="18" t="n">
        <v>17.05080352</v>
      </c>
      <c r="J17" s="20" t="n">
        <v>0.78884636</v>
      </c>
      <c r="K17" s="18" t="n">
        <v>2.1183848</v>
      </c>
      <c r="L17" s="20" t="n">
        <v>0.28486592</v>
      </c>
      <c r="M17" s="18" t="n">
        <v>0</v>
      </c>
      <c r="N17" s="20" t="n">
        <v>0</v>
      </c>
      <c r="O17" s="18" t="s">
        <v>309</v>
      </c>
      <c r="P17" s="20" t="s">
        <v>309</v>
      </c>
      <c r="Q17" s="18" t="n">
        <v>0</v>
      </c>
      <c r="R17" s="20" t="n">
        <v>0</v>
      </c>
      <c r="S17" s="18" t="n">
        <v>0.1394021</v>
      </c>
      <c r="T17" s="20" t="n">
        <v>0.06180303</v>
      </c>
      <c r="U17" s="18" t="n">
        <v>1.66111708</v>
      </c>
      <c r="V17" s="20" t="n">
        <v>0.22616956</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24.0602395</v>
      </c>
      <c r="F21" s="20" t="n">
        <v>0.8473521899999999</v>
      </c>
      <c r="G21" s="18" t="n">
        <v>67.1864769</v>
      </c>
      <c r="H21" s="20" t="n">
        <v>0.77809553</v>
      </c>
      <c r="I21" s="18" t="n">
        <v>6.22359964</v>
      </c>
      <c r="J21" s="20" t="n">
        <v>0.42012454</v>
      </c>
      <c r="K21" s="18" t="n">
        <v>1.48378575</v>
      </c>
      <c r="L21" s="20" t="n">
        <v>0.18479575</v>
      </c>
      <c r="M21" s="18" t="n">
        <v>0</v>
      </c>
      <c r="N21" s="20" t="n">
        <v>0</v>
      </c>
      <c r="O21" s="18" t="s">
        <v>309</v>
      </c>
      <c r="P21" s="20" t="s">
        <v>309</v>
      </c>
      <c r="Q21" s="18" t="n">
        <v>0</v>
      </c>
      <c r="R21" s="20" t="n">
        <v>0</v>
      </c>
      <c r="S21" s="18" t="n">
        <v>0.03421548</v>
      </c>
      <c r="T21" s="20" t="n">
        <v>0.02417359</v>
      </c>
      <c r="U21" s="18" t="n">
        <v>1.01168273</v>
      </c>
      <c r="V21" s="20" t="n">
        <v>0.18098906</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17.69321327</v>
      </c>
      <c r="F23" s="20" t="n">
        <v>0.57416371</v>
      </c>
      <c r="G23" s="18" t="n">
        <v>65.9987156</v>
      </c>
      <c r="H23" s="20" t="n">
        <v>0.80029905</v>
      </c>
      <c r="I23" s="18" t="n">
        <v>11.38182068</v>
      </c>
      <c r="J23" s="20" t="n">
        <v>0.48239487</v>
      </c>
      <c r="K23" s="18" t="n">
        <v>1.67735429</v>
      </c>
      <c r="L23" s="20" t="n">
        <v>0.21501735</v>
      </c>
      <c r="M23" s="18" t="n">
        <v>0</v>
      </c>
      <c r="N23" s="20" t="n">
        <v>0</v>
      </c>
      <c r="O23" s="18" t="s">
        <v>309</v>
      </c>
      <c r="P23" s="20" t="s">
        <v>309</v>
      </c>
      <c r="Q23" s="18" t="n">
        <v>0</v>
      </c>
      <c r="R23" s="20" t="n">
        <v>0</v>
      </c>
      <c r="S23" s="18" t="n">
        <v>0.05367928</v>
      </c>
      <c r="T23" s="20" t="n">
        <v>0.03718711</v>
      </c>
      <c r="U23" s="18" t="n">
        <v>3.19521688</v>
      </c>
      <c r="V23" s="20" t="n">
        <v>0.36387858</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8.935891229999999</v>
      </c>
      <c r="F25" s="20" t="n">
        <v>0.59959284</v>
      </c>
      <c r="G25" s="18" t="n">
        <v>75.59624795000001</v>
      </c>
      <c r="H25" s="20" t="n">
        <v>0.64308744</v>
      </c>
      <c r="I25" s="18" t="n">
        <v>13.56371796</v>
      </c>
      <c r="J25" s="20" t="n">
        <v>0.52826847</v>
      </c>
      <c r="K25" s="18" t="n">
        <v>0.7535223</v>
      </c>
      <c r="L25" s="20" t="n">
        <v>0.10509165</v>
      </c>
      <c r="M25" s="18" t="n">
        <v>0</v>
      </c>
      <c r="N25" s="20" t="n">
        <v>0</v>
      </c>
      <c r="O25" s="18" t="s">
        <v>309</v>
      </c>
      <c r="P25" s="20" t="s">
        <v>309</v>
      </c>
      <c r="Q25" s="18" t="n">
        <v>0</v>
      </c>
      <c r="R25" s="20" t="n">
        <v>0</v>
      </c>
      <c r="S25" s="18" t="n">
        <v>0.09690224</v>
      </c>
      <c r="T25" s="20" t="n">
        <v>0.04092984</v>
      </c>
      <c r="U25" s="18" t="n">
        <v>1.05371833</v>
      </c>
      <c r="V25" s="20" t="n">
        <v>0.13566768</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22.62684375</v>
      </c>
      <c r="F27" s="20" t="n">
        <v>0.69491456</v>
      </c>
      <c r="G27" s="18" t="n">
        <v>62.56990143</v>
      </c>
      <c r="H27" s="20" t="n">
        <v>0.7596876299999999</v>
      </c>
      <c r="I27" s="18" t="n">
        <v>9.99115338</v>
      </c>
      <c r="J27" s="20" t="n">
        <v>0.5281968</v>
      </c>
      <c r="K27" s="18" t="n">
        <v>1.98242068</v>
      </c>
      <c r="L27" s="20" t="n">
        <v>0.23116688</v>
      </c>
      <c r="M27" s="18" t="n">
        <v>0</v>
      </c>
      <c r="N27" s="20" t="n">
        <v>0</v>
      </c>
      <c r="O27" s="18" t="s">
        <v>309</v>
      </c>
      <c r="P27" s="20" t="s">
        <v>309</v>
      </c>
      <c r="Q27" s="18" t="n">
        <v>0</v>
      </c>
      <c r="R27" s="20" t="n">
        <v>0</v>
      </c>
      <c r="S27" s="18" t="n">
        <v>0.15423236</v>
      </c>
      <c r="T27" s="20" t="n">
        <v>0.05243617</v>
      </c>
      <c r="U27" s="18" t="n">
        <v>2.6754484</v>
      </c>
      <c r="V27" s="20" t="n">
        <v>0.28693913</v>
      </c>
    </row>
    <row r="28" spans="1:22">
      <c r="A28" s="15" t="s">
        <v>330</v>
      </c>
      <c r="B28" s="17" t="n">
        <v>7568</v>
      </c>
      <c r="C28" s="18">
        <f>(490.0/B28*100)</f>
        <v/>
      </c>
      <c r="D28" s="19" t="n">
        <v>7078</v>
      </c>
      <c r="E28" s="18" t="n">
        <v>37.89410144</v>
      </c>
      <c r="F28" s="20" t="n">
        <v>0.78146892</v>
      </c>
      <c r="G28" s="18" t="n">
        <v>50.19712158</v>
      </c>
      <c r="H28" s="20" t="n">
        <v>0.7017711599999999</v>
      </c>
      <c r="I28" s="18" t="n">
        <v>7.64628738</v>
      </c>
      <c r="J28" s="20" t="n">
        <v>0.42204039</v>
      </c>
      <c r="K28" s="18" t="n">
        <v>2.84878082</v>
      </c>
      <c r="L28" s="20" t="n">
        <v>0.23590288</v>
      </c>
      <c r="M28" s="18" t="n">
        <v>0</v>
      </c>
      <c r="N28" s="20" t="n">
        <v>0</v>
      </c>
      <c r="O28" s="18" t="s">
        <v>309</v>
      </c>
      <c r="P28" s="20" t="s">
        <v>309</v>
      </c>
      <c r="Q28" s="18" t="n">
        <v>0</v>
      </c>
      <c r="R28" s="20" t="n">
        <v>0</v>
      </c>
      <c r="S28" s="18" t="n">
        <v>0.21254979</v>
      </c>
      <c r="T28" s="20" t="n">
        <v>0.05537542</v>
      </c>
      <c r="U28" s="18" t="n">
        <v>1.20115898</v>
      </c>
      <c r="V28" s="20" t="n">
        <v>0.14470976</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21.74989101</v>
      </c>
      <c r="F33" s="20" t="n">
        <v>0.75562862</v>
      </c>
      <c r="G33" s="18" t="n">
        <v>68.99513673</v>
      </c>
      <c r="H33" s="20" t="n">
        <v>0.74541053</v>
      </c>
      <c r="I33" s="18" t="n">
        <v>7.5476521</v>
      </c>
      <c r="J33" s="20" t="n">
        <v>0.50170196</v>
      </c>
      <c r="K33" s="18" t="n">
        <v>0.72942893</v>
      </c>
      <c r="L33" s="20" t="n">
        <v>0.13189246</v>
      </c>
      <c r="M33" s="18" t="n">
        <v>0</v>
      </c>
      <c r="N33" s="20" t="n">
        <v>0</v>
      </c>
      <c r="O33" s="18" t="s">
        <v>309</v>
      </c>
      <c r="P33" s="20" t="s">
        <v>309</v>
      </c>
      <c r="Q33" s="18" t="n">
        <v>0</v>
      </c>
      <c r="R33" s="20" t="n">
        <v>0</v>
      </c>
      <c r="S33" s="18" t="n">
        <v>0.10228983</v>
      </c>
      <c r="T33" s="20" t="n">
        <v>0.04869674</v>
      </c>
      <c r="U33" s="18" t="n">
        <v>0.87560141</v>
      </c>
      <c r="V33" s="20" t="n">
        <v>0.13727779</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21.05523471</v>
      </c>
      <c r="F36" s="20" t="n">
        <v>0.87497728</v>
      </c>
      <c r="G36" s="18" t="n">
        <v>60.08369942</v>
      </c>
      <c r="H36" s="20" t="n">
        <v>0.8437858</v>
      </c>
      <c r="I36" s="18" t="n">
        <v>14.40397459</v>
      </c>
      <c r="J36" s="20" t="n">
        <v>0.59397123</v>
      </c>
      <c r="K36" s="18" t="n">
        <v>2.57122357</v>
      </c>
      <c r="L36" s="20" t="n">
        <v>0.23066904</v>
      </c>
      <c r="M36" s="18" t="n">
        <v>0</v>
      </c>
      <c r="N36" s="20" t="n">
        <v>0</v>
      </c>
      <c r="O36" s="18" t="s">
        <v>309</v>
      </c>
      <c r="P36" s="20" t="s">
        <v>309</v>
      </c>
      <c r="Q36" s="18" t="n">
        <v>0</v>
      </c>
      <c r="R36" s="20" t="n">
        <v>0</v>
      </c>
      <c r="S36" s="18" t="n">
        <v>0</v>
      </c>
      <c r="T36" s="20" t="n">
        <v>0</v>
      </c>
      <c r="U36" s="18" t="n">
        <v>1.8858677</v>
      </c>
      <c r="V36" s="20" t="n">
        <v>0.23299896</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0.86362083</v>
      </c>
      <c r="F40" s="20" t="n">
        <v>0.0544127</v>
      </c>
      <c r="G40" s="18" t="n">
        <v>2.50367437</v>
      </c>
      <c r="H40" s="20" t="n">
        <v>0.09592812000000001</v>
      </c>
      <c r="I40" s="18" t="n">
        <v>0.39509127</v>
      </c>
      <c r="J40" s="20" t="n">
        <v>0.04492958</v>
      </c>
      <c r="K40" s="18" t="n">
        <v>0.05760201</v>
      </c>
      <c r="L40" s="20" t="n">
        <v>0.01288484</v>
      </c>
      <c r="M40" s="18" t="n">
        <v>0</v>
      </c>
      <c r="N40" s="20" t="n">
        <v>0</v>
      </c>
      <c r="O40" s="18" t="s">
        <v>309</v>
      </c>
      <c r="P40" s="20" t="s">
        <v>309</v>
      </c>
      <c r="Q40" s="18" t="n">
        <v>96.12960207</v>
      </c>
      <c r="R40" s="20" t="n">
        <v>0.13318888</v>
      </c>
      <c r="S40" s="18" t="n">
        <v>0.00519279</v>
      </c>
      <c r="T40" s="20" t="n">
        <v>0.00393121</v>
      </c>
      <c r="U40" s="18" t="n">
        <v>0.04521665</v>
      </c>
      <c r="V40" s="20" t="n">
        <v>0.0096939</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21.21609982</v>
      </c>
      <c r="F52" s="20" t="n">
        <v>0.6236853</v>
      </c>
      <c r="G52" s="18" t="n">
        <v>66.08184489999999</v>
      </c>
      <c r="H52" s="20" t="n">
        <v>0.71358469</v>
      </c>
      <c r="I52" s="18" t="n">
        <v>10.61498551</v>
      </c>
      <c r="J52" s="20" t="n">
        <v>0.5548235500000001</v>
      </c>
      <c r="K52" s="18" t="n">
        <v>1.22057737</v>
      </c>
      <c r="L52" s="20" t="n">
        <v>0.16716217</v>
      </c>
      <c r="M52" s="18" t="n">
        <v>0</v>
      </c>
      <c r="N52" s="20" t="n">
        <v>0</v>
      </c>
      <c r="O52" s="18" t="s">
        <v>309</v>
      </c>
      <c r="P52" s="20" t="s">
        <v>309</v>
      </c>
      <c r="Q52" s="18" t="n">
        <v>0</v>
      </c>
      <c r="R52" s="20" t="n">
        <v>0</v>
      </c>
      <c r="S52" s="18" t="n">
        <v>0.01887949</v>
      </c>
      <c r="T52" s="20" t="n">
        <v>0.01887656</v>
      </c>
      <c r="U52" s="18" t="n">
        <v>0.84761292</v>
      </c>
      <c r="V52" s="20" t="n">
        <v>0.16825398</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56.74595988</v>
      </c>
      <c r="F54" s="20" t="n">
        <v>1.19700495</v>
      </c>
      <c r="G54" s="18" t="n">
        <v>34.50058895</v>
      </c>
      <c r="H54" s="20" t="n">
        <v>1.08389208</v>
      </c>
      <c r="I54" s="18" t="n">
        <v>2.2243098</v>
      </c>
      <c r="J54" s="20" t="n">
        <v>0.28948738</v>
      </c>
      <c r="K54" s="18" t="n">
        <v>4.87654933</v>
      </c>
      <c r="L54" s="20" t="n">
        <v>0.4236407</v>
      </c>
      <c r="M54" s="18" t="n">
        <v>0</v>
      </c>
      <c r="N54" s="20" t="n">
        <v>0</v>
      </c>
      <c r="O54" s="18" t="s">
        <v>309</v>
      </c>
      <c r="P54" s="20" t="s">
        <v>309</v>
      </c>
      <c r="Q54" s="18" t="n">
        <v>0</v>
      </c>
      <c r="R54" s="20" t="n">
        <v>0</v>
      </c>
      <c r="S54" s="18" t="n">
        <v>0.43978411</v>
      </c>
      <c r="T54" s="20" t="n">
        <v>0.10066095</v>
      </c>
      <c r="U54" s="18" t="n">
        <v>1.21280794</v>
      </c>
      <c r="V54" s="20" t="n">
        <v>0.19734921</v>
      </c>
    </row>
    <row r="55" spans="1:22">
      <c r="A55" s="15" t="s">
        <v>357</v>
      </c>
      <c r="B55" s="17" t="n">
        <v>5316</v>
      </c>
      <c r="C55" s="18">
        <f>(137.0/B55*100)</f>
        <v/>
      </c>
      <c r="D55" s="19" t="n">
        <v>5179</v>
      </c>
      <c r="E55" s="18" t="n">
        <v>31.06744515</v>
      </c>
      <c r="F55" s="20" t="n">
        <v>0.91681469</v>
      </c>
      <c r="G55" s="18" t="n">
        <v>56.8632829</v>
      </c>
      <c r="H55" s="20" t="n">
        <v>0.99209192</v>
      </c>
      <c r="I55" s="18" t="n">
        <v>9.42181549</v>
      </c>
      <c r="J55" s="20" t="n">
        <v>0.54698654</v>
      </c>
      <c r="K55" s="18" t="n">
        <v>1.14525619</v>
      </c>
      <c r="L55" s="20" t="n">
        <v>0.14968273</v>
      </c>
      <c r="M55" s="18" t="n">
        <v>0</v>
      </c>
      <c r="N55" s="20" t="n">
        <v>0</v>
      </c>
      <c r="O55" s="18" t="s">
        <v>309</v>
      </c>
      <c r="P55" s="20" t="s">
        <v>309</v>
      </c>
      <c r="Q55" s="18" t="n">
        <v>0.03790471</v>
      </c>
      <c r="R55" s="20" t="n">
        <v>0.02775965</v>
      </c>
      <c r="S55" s="18" t="n">
        <v>0.14700756</v>
      </c>
      <c r="T55" s="20" t="n">
        <v>0.06127226</v>
      </c>
      <c r="U55" s="18" t="n">
        <v>1.317288</v>
      </c>
      <c r="V55" s="20" t="n">
        <v>0.16500403</v>
      </c>
    </row>
    <row r="56" spans="1:22">
      <c r="A56" s="15" t="s">
        <v>358</v>
      </c>
      <c r="B56" s="17" t="n">
        <v>5359</v>
      </c>
      <c r="C56" s="18">
        <f>(104.0/B56*100)</f>
        <v/>
      </c>
      <c r="D56" s="19" t="n">
        <v>5255</v>
      </c>
      <c r="E56" s="18" t="n">
        <v>9.992460729999999</v>
      </c>
      <c r="F56" s="20" t="n">
        <v>0.60240646</v>
      </c>
      <c r="G56" s="18" t="n">
        <v>79.14168598000001</v>
      </c>
      <c r="H56" s="20" t="n">
        <v>0.60890442</v>
      </c>
      <c r="I56" s="18" t="n">
        <v>9.458871200000001</v>
      </c>
      <c r="J56" s="20" t="n">
        <v>0.38420559</v>
      </c>
      <c r="K56" s="18" t="n">
        <v>0.99506375</v>
      </c>
      <c r="L56" s="20" t="n">
        <v>0.15542147</v>
      </c>
      <c r="M56" s="18" t="n">
        <v>0</v>
      </c>
      <c r="N56" s="20" t="n">
        <v>0</v>
      </c>
      <c r="O56" s="18" t="s">
        <v>309</v>
      </c>
      <c r="P56" s="20" t="s">
        <v>309</v>
      </c>
      <c r="Q56" s="18" t="n">
        <v>0</v>
      </c>
      <c r="R56" s="20" t="n">
        <v>0</v>
      </c>
      <c r="S56" s="18" t="n">
        <v>0</v>
      </c>
      <c r="T56" s="20" t="n">
        <v>0</v>
      </c>
      <c r="U56" s="18" t="n">
        <v>0.41191834</v>
      </c>
      <c r="V56" s="20" t="n">
        <v>0.09127278</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10.16394925</v>
      </c>
      <c r="F62" s="20" t="n">
        <v>0.44185325</v>
      </c>
      <c r="G62" s="18" t="n">
        <v>76.57928559</v>
      </c>
      <c r="H62" s="20" t="n">
        <v>0.55852488</v>
      </c>
      <c r="I62" s="18" t="n">
        <v>10.36999538</v>
      </c>
      <c r="J62" s="20" t="n">
        <v>0.42965204</v>
      </c>
      <c r="K62" s="18" t="n">
        <v>1.69091661</v>
      </c>
      <c r="L62" s="20" t="n">
        <v>0.1609898</v>
      </c>
      <c r="M62" s="18" t="n">
        <v>0</v>
      </c>
      <c r="N62" s="20" t="n">
        <v>0</v>
      </c>
      <c r="O62" s="18" t="s">
        <v>309</v>
      </c>
      <c r="P62" s="20" t="s">
        <v>309</v>
      </c>
      <c r="Q62" s="18" t="n">
        <v>0</v>
      </c>
      <c r="R62" s="20" t="n">
        <v>0</v>
      </c>
      <c r="S62" s="18" t="n">
        <v>0.08983238</v>
      </c>
      <c r="T62" s="20" t="n">
        <v>0.04488992</v>
      </c>
      <c r="U62" s="18" t="n">
        <v>1.10602079</v>
      </c>
      <c r="V62" s="20" t="n">
        <v>0.13319176</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27.06611322</v>
      </c>
      <c r="F64" s="20" t="n">
        <v>0.82135448</v>
      </c>
      <c r="G64" s="18" t="n">
        <v>56.54616529</v>
      </c>
      <c r="H64" s="20" t="n">
        <v>1.00104873</v>
      </c>
      <c r="I64" s="18" t="n">
        <v>11.68400753</v>
      </c>
      <c r="J64" s="20" t="n">
        <v>0.49345422</v>
      </c>
      <c r="K64" s="18" t="n">
        <v>2.15473207</v>
      </c>
      <c r="L64" s="20" t="n">
        <v>0.26506433</v>
      </c>
      <c r="M64" s="18" t="n">
        <v>0</v>
      </c>
      <c r="N64" s="20" t="n">
        <v>0</v>
      </c>
      <c r="O64" s="18" t="s">
        <v>309</v>
      </c>
      <c r="P64" s="20" t="s">
        <v>309</v>
      </c>
      <c r="Q64" s="18" t="n">
        <v>0</v>
      </c>
      <c r="R64" s="20" t="n">
        <v>0</v>
      </c>
      <c r="S64" s="18" t="n">
        <v>0.20568324</v>
      </c>
      <c r="T64" s="20" t="n">
        <v>0.07781146999999999</v>
      </c>
      <c r="U64" s="18" t="n">
        <v>2.34329864</v>
      </c>
      <c r="V64" s="20" t="n">
        <v>0.28922964</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457</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23.94232129</v>
      </c>
      <c r="F9" s="20" t="n">
        <v>0.99433519</v>
      </c>
      <c r="G9" s="18" t="n">
        <v>67.21155983</v>
      </c>
      <c r="H9" s="20" t="n">
        <v>1.04034664</v>
      </c>
      <c r="I9" s="18" t="n">
        <v>6.49885103</v>
      </c>
      <c r="J9" s="20" t="n">
        <v>0.45368602</v>
      </c>
      <c r="K9" s="18" t="n">
        <v>0.71052293</v>
      </c>
      <c r="L9" s="20" t="n">
        <v>0.10814264</v>
      </c>
      <c r="M9" s="18" t="n">
        <v>0</v>
      </c>
      <c r="N9" s="20" t="n">
        <v>0</v>
      </c>
      <c r="O9" s="18" t="s">
        <v>309</v>
      </c>
      <c r="P9" s="20" t="s">
        <v>309</v>
      </c>
      <c r="Q9" s="18" t="n">
        <v>0</v>
      </c>
      <c r="R9" s="20" t="n">
        <v>0</v>
      </c>
      <c r="S9" s="18" t="n">
        <v>0.15213819</v>
      </c>
      <c r="T9" s="20" t="n">
        <v>0.05500857</v>
      </c>
      <c r="U9" s="18" t="n">
        <v>1.48460673</v>
      </c>
      <c r="V9" s="20" t="n">
        <v>0.16186557</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33.9626158</v>
      </c>
      <c r="F11" s="20" t="n">
        <v>1.20938188</v>
      </c>
      <c r="G11" s="18" t="n">
        <v>41.63437823</v>
      </c>
      <c r="H11" s="20" t="n">
        <v>0.89695998</v>
      </c>
      <c r="I11" s="18" t="n">
        <v>15.32387287</v>
      </c>
      <c r="J11" s="20" t="n">
        <v>0.82860886</v>
      </c>
      <c r="K11" s="18" t="n">
        <v>5.75772063</v>
      </c>
      <c r="L11" s="20" t="n">
        <v>0.47585365</v>
      </c>
      <c r="M11" s="18" t="n">
        <v>0</v>
      </c>
      <c r="N11" s="20" t="n">
        <v>0</v>
      </c>
      <c r="O11" s="18" t="s">
        <v>309</v>
      </c>
      <c r="P11" s="20" t="s">
        <v>309</v>
      </c>
      <c r="Q11" s="18" t="n">
        <v>0.03817154</v>
      </c>
      <c r="R11" s="20" t="n">
        <v>0.01932144</v>
      </c>
      <c r="S11" s="18" t="n">
        <v>0.19215848</v>
      </c>
      <c r="T11" s="20" t="n">
        <v>0.07598781</v>
      </c>
      <c r="U11" s="18" t="n">
        <v>3.09108245</v>
      </c>
      <c r="V11" s="20" t="n">
        <v>0.25944822</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28.42738768</v>
      </c>
      <c r="F16" s="20" t="n">
        <v>0.82866144</v>
      </c>
      <c r="G16" s="18" t="n">
        <v>60.15406592</v>
      </c>
      <c r="H16" s="20" t="n">
        <v>0.7608678</v>
      </c>
      <c r="I16" s="18" t="n">
        <v>7.93318139</v>
      </c>
      <c r="J16" s="20" t="n">
        <v>0.47971881</v>
      </c>
      <c r="K16" s="18" t="n">
        <v>1.97082599</v>
      </c>
      <c r="L16" s="20" t="n">
        <v>0.20702791</v>
      </c>
      <c r="M16" s="18" t="n">
        <v>0</v>
      </c>
      <c r="N16" s="20" t="n">
        <v>0</v>
      </c>
      <c r="O16" s="18" t="s">
        <v>309</v>
      </c>
      <c r="P16" s="20" t="s">
        <v>309</v>
      </c>
      <c r="Q16" s="18" t="n">
        <v>0</v>
      </c>
      <c r="R16" s="20" t="n">
        <v>0</v>
      </c>
      <c r="S16" s="18" t="n">
        <v>0.12441057</v>
      </c>
      <c r="T16" s="20" t="n">
        <v>0.06550599999999999</v>
      </c>
      <c r="U16" s="18" t="n">
        <v>1.39012845</v>
      </c>
      <c r="V16" s="20" t="n">
        <v>0.18155739</v>
      </c>
    </row>
    <row r="17" spans="1:22">
      <c r="A17" s="15" t="s">
        <v>319</v>
      </c>
      <c r="B17" s="17" t="n">
        <v>6504</v>
      </c>
      <c r="C17" s="18">
        <f>(3097.0/B17*100)</f>
        <v/>
      </c>
      <c r="D17" s="19" t="n">
        <v>3407</v>
      </c>
      <c r="E17" s="18" t="n">
        <v>24.68215643</v>
      </c>
      <c r="F17" s="20" t="n">
        <v>0.97435658</v>
      </c>
      <c r="G17" s="18" t="n">
        <v>53.33129377</v>
      </c>
      <c r="H17" s="20" t="n">
        <v>0.95920824</v>
      </c>
      <c r="I17" s="18" t="n">
        <v>16.73825533</v>
      </c>
      <c r="J17" s="20" t="n">
        <v>0.6527211000000001</v>
      </c>
      <c r="K17" s="18" t="n">
        <v>3.30023349</v>
      </c>
      <c r="L17" s="20" t="n">
        <v>0.31913757</v>
      </c>
      <c r="M17" s="18" t="n">
        <v>0</v>
      </c>
      <c r="N17" s="20" t="n">
        <v>0</v>
      </c>
      <c r="O17" s="18" t="s">
        <v>309</v>
      </c>
      <c r="P17" s="20" t="s">
        <v>309</v>
      </c>
      <c r="Q17" s="18" t="n">
        <v>0</v>
      </c>
      <c r="R17" s="20" t="n">
        <v>0</v>
      </c>
      <c r="S17" s="18" t="n">
        <v>0.03316404</v>
      </c>
      <c r="T17" s="20" t="n">
        <v>0.03219394</v>
      </c>
      <c r="U17" s="18" t="n">
        <v>1.91489695</v>
      </c>
      <c r="V17" s="20" t="n">
        <v>0.23485241</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34.84886555</v>
      </c>
      <c r="F21" s="20" t="n">
        <v>0.83632566</v>
      </c>
      <c r="G21" s="18" t="n">
        <v>57.34869462</v>
      </c>
      <c r="H21" s="20" t="n">
        <v>0.76603431</v>
      </c>
      <c r="I21" s="18" t="n">
        <v>5.34741813</v>
      </c>
      <c r="J21" s="20" t="n">
        <v>0.36799207</v>
      </c>
      <c r="K21" s="18" t="n">
        <v>1.70709655</v>
      </c>
      <c r="L21" s="20" t="n">
        <v>0.19890867</v>
      </c>
      <c r="M21" s="18" t="n">
        <v>0</v>
      </c>
      <c r="N21" s="20" t="n">
        <v>0</v>
      </c>
      <c r="O21" s="18" t="s">
        <v>309</v>
      </c>
      <c r="P21" s="20" t="s">
        <v>309</v>
      </c>
      <c r="Q21" s="18" t="n">
        <v>0</v>
      </c>
      <c r="R21" s="20" t="n">
        <v>0</v>
      </c>
      <c r="S21" s="18" t="n">
        <v>0</v>
      </c>
      <c r="T21" s="20" t="n">
        <v>0</v>
      </c>
      <c r="U21" s="18" t="n">
        <v>0.74792515</v>
      </c>
      <c r="V21" s="20" t="n">
        <v>0.14691715</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25.45166624</v>
      </c>
      <c r="F23" s="20" t="n">
        <v>0.69098478</v>
      </c>
      <c r="G23" s="18" t="n">
        <v>59.37497038</v>
      </c>
      <c r="H23" s="20" t="n">
        <v>0.86870874</v>
      </c>
      <c r="I23" s="18" t="n">
        <v>9.926090589999999</v>
      </c>
      <c r="J23" s="20" t="n">
        <v>0.47279357</v>
      </c>
      <c r="K23" s="18" t="n">
        <v>2.15066661</v>
      </c>
      <c r="L23" s="20" t="n">
        <v>0.22866775</v>
      </c>
      <c r="M23" s="18" t="n">
        <v>0</v>
      </c>
      <c r="N23" s="20" t="n">
        <v>0</v>
      </c>
      <c r="O23" s="18" t="s">
        <v>309</v>
      </c>
      <c r="P23" s="20" t="s">
        <v>309</v>
      </c>
      <c r="Q23" s="18" t="n">
        <v>0</v>
      </c>
      <c r="R23" s="20" t="n">
        <v>0</v>
      </c>
      <c r="S23" s="18" t="n">
        <v>0.05476245</v>
      </c>
      <c r="T23" s="20" t="n">
        <v>0.03734952</v>
      </c>
      <c r="U23" s="18" t="n">
        <v>3.04184371</v>
      </c>
      <c r="V23" s="20" t="n">
        <v>0.32981916</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14.67699206</v>
      </c>
      <c r="F25" s="20" t="n">
        <v>0.76910273</v>
      </c>
      <c r="G25" s="18" t="n">
        <v>71.97372362</v>
      </c>
      <c r="H25" s="20" t="n">
        <v>0.71500467</v>
      </c>
      <c r="I25" s="18" t="n">
        <v>11.63494853</v>
      </c>
      <c r="J25" s="20" t="n">
        <v>0.5949821199999999</v>
      </c>
      <c r="K25" s="18" t="n">
        <v>0.85706703</v>
      </c>
      <c r="L25" s="20" t="n">
        <v>0.13737897</v>
      </c>
      <c r="M25" s="18" t="n">
        <v>0</v>
      </c>
      <c r="N25" s="20" t="n">
        <v>0</v>
      </c>
      <c r="O25" s="18" t="s">
        <v>309</v>
      </c>
      <c r="P25" s="20" t="s">
        <v>309</v>
      </c>
      <c r="Q25" s="18" t="n">
        <v>0</v>
      </c>
      <c r="R25" s="20" t="n">
        <v>0</v>
      </c>
      <c r="S25" s="18" t="n">
        <v>0.01709608</v>
      </c>
      <c r="T25" s="20" t="n">
        <v>0.01714384</v>
      </c>
      <c r="U25" s="18" t="n">
        <v>0.8401726900000001</v>
      </c>
      <c r="V25" s="20" t="n">
        <v>0.12290129</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32.48128748</v>
      </c>
      <c r="F27" s="20" t="n">
        <v>0.7964747</v>
      </c>
      <c r="G27" s="18" t="n">
        <v>55.96740152</v>
      </c>
      <c r="H27" s="20" t="n">
        <v>0.76450927</v>
      </c>
      <c r="I27" s="18" t="n">
        <v>7.46159968</v>
      </c>
      <c r="J27" s="20" t="n">
        <v>0.47099817</v>
      </c>
      <c r="K27" s="18" t="n">
        <v>1.55969939</v>
      </c>
      <c r="L27" s="20" t="n">
        <v>0.20523104</v>
      </c>
      <c r="M27" s="18" t="n">
        <v>0</v>
      </c>
      <c r="N27" s="20" t="n">
        <v>0</v>
      </c>
      <c r="O27" s="18" t="s">
        <v>309</v>
      </c>
      <c r="P27" s="20" t="s">
        <v>309</v>
      </c>
      <c r="Q27" s="18" t="n">
        <v>0</v>
      </c>
      <c r="R27" s="20" t="n">
        <v>0</v>
      </c>
      <c r="S27" s="18" t="n">
        <v>0.23850594</v>
      </c>
      <c r="T27" s="20" t="n">
        <v>0.08432156</v>
      </c>
      <c r="U27" s="18" t="n">
        <v>2.291506</v>
      </c>
      <c r="V27" s="20" t="n">
        <v>0.24683639</v>
      </c>
    </row>
    <row r="28" spans="1:22">
      <c r="A28" s="15" t="s">
        <v>330</v>
      </c>
      <c r="B28" s="17" t="n">
        <v>7568</v>
      </c>
      <c r="C28" s="18">
        <f>(490.0/B28*100)</f>
        <v/>
      </c>
      <c r="D28" s="19" t="n">
        <v>7078</v>
      </c>
      <c r="E28" s="18" t="n">
        <v>38.17803307</v>
      </c>
      <c r="F28" s="20" t="n">
        <v>0.89433118</v>
      </c>
      <c r="G28" s="18" t="n">
        <v>46.25812869</v>
      </c>
      <c r="H28" s="20" t="n">
        <v>0.82326319</v>
      </c>
      <c r="I28" s="18" t="n">
        <v>10.57170806</v>
      </c>
      <c r="J28" s="20" t="n">
        <v>0.51340527</v>
      </c>
      <c r="K28" s="18" t="n">
        <v>3.77919831</v>
      </c>
      <c r="L28" s="20" t="n">
        <v>0.29209407</v>
      </c>
      <c r="M28" s="18" t="n">
        <v>0</v>
      </c>
      <c r="N28" s="20" t="n">
        <v>0</v>
      </c>
      <c r="O28" s="18" t="s">
        <v>309</v>
      </c>
      <c r="P28" s="20" t="s">
        <v>309</v>
      </c>
      <c r="Q28" s="18" t="n">
        <v>0</v>
      </c>
      <c r="R28" s="20" t="n">
        <v>0</v>
      </c>
      <c r="S28" s="18" t="n">
        <v>0.11864243</v>
      </c>
      <c r="T28" s="20" t="n">
        <v>0.04129136</v>
      </c>
      <c r="U28" s="18" t="n">
        <v>1.09428945</v>
      </c>
      <c r="V28" s="20" t="n">
        <v>0.15399756</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23.07394802</v>
      </c>
      <c r="F33" s="20" t="n">
        <v>0.77774327</v>
      </c>
      <c r="G33" s="18" t="n">
        <v>65.36328464</v>
      </c>
      <c r="H33" s="20" t="n">
        <v>0.85640947</v>
      </c>
      <c r="I33" s="18" t="n">
        <v>9.94809528</v>
      </c>
      <c r="J33" s="20" t="n">
        <v>0.59061412</v>
      </c>
      <c r="K33" s="18" t="n">
        <v>0.9708222</v>
      </c>
      <c r="L33" s="20" t="n">
        <v>0.13915549</v>
      </c>
      <c r="M33" s="18" t="n">
        <v>0</v>
      </c>
      <c r="N33" s="20" t="n">
        <v>0</v>
      </c>
      <c r="O33" s="18" t="s">
        <v>309</v>
      </c>
      <c r="P33" s="20" t="s">
        <v>309</v>
      </c>
      <c r="Q33" s="18" t="n">
        <v>0</v>
      </c>
      <c r="R33" s="20" t="n">
        <v>0</v>
      </c>
      <c r="S33" s="18" t="n">
        <v>0.03780915</v>
      </c>
      <c r="T33" s="20" t="n">
        <v>0.02003959</v>
      </c>
      <c r="U33" s="18" t="n">
        <v>0.60604071</v>
      </c>
      <c r="V33" s="20" t="n">
        <v>0.1122514</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25.10614997</v>
      </c>
      <c r="F36" s="20" t="n">
        <v>0.93695089</v>
      </c>
      <c r="G36" s="18" t="n">
        <v>59.65612565</v>
      </c>
      <c r="H36" s="20" t="n">
        <v>0.905366</v>
      </c>
      <c r="I36" s="18" t="n">
        <v>10.56033935</v>
      </c>
      <c r="J36" s="20" t="n">
        <v>0.57739672</v>
      </c>
      <c r="K36" s="18" t="n">
        <v>3.15909193</v>
      </c>
      <c r="L36" s="20" t="n">
        <v>0.30991754</v>
      </c>
      <c r="M36" s="18" t="n">
        <v>0</v>
      </c>
      <c r="N36" s="20" t="n">
        <v>0</v>
      </c>
      <c r="O36" s="18" t="s">
        <v>309</v>
      </c>
      <c r="P36" s="20" t="s">
        <v>309</v>
      </c>
      <c r="Q36" s="18" t="n">
        <v>0</v>
      </c>
      <c r="R36" s="20" t="n">
        <v>0</v>
      </c>
      <c r="S36" s="18" t="n">
        <v>0</v>
      </c>
      <c r="T36" s="20" t="n">
        <v>0</v>
      </c>
      <c r="U36" s="18" t="n">
        <v>1.51829309</v>
      </c>
      <c r="V36" s="20" t="n">
        <v>0.19000654</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0.9416585</v>
      </c>
      <c r="F40" s="20" t="n">
        <v>0.06325094000000001</v>
      </c>
      <c r="G40" s="18" t="n">
        <v>2.43191604</v>
      </c>
      <c r="H40" s="20" t="n">
        <v>0.09994264999999999</v>
      </c>
      <c r="I40" s="18" t="n">
        <v>0.37145589</v>
      </c>
      <c r="J40" s="20" t="n">
        <v>0.03421776</v>
      </c>
      <c r="K40" s="18" t="n">
        <v>0.089134</v>
      </c>
      <c r="L40" s="20" t="n">
        <v>0.01405707</v>
      </c>
      <c r="M40" s="18" t="n">
        <v>0</v>
      </c>
      <c r="N40" s="20" t="n">
        <v>0</v>
      </c>
      <c r="O40" s="18" t="s">
        <v>309</v>
      </c>
      <c r="P40" s="20" t="s">
        <v>309</v>
      </c>
      <c r="Q40" s="18" t="n">
        <v>96.12960207</v>
      </c>
      <c r="R40" s="20" t="n">
        <v>0.13318888</v>
      </c>
      <c r="S40" s="18" t="n">
        <v>0</v>
      </c>
      <c r="T40" s="20" t="n">
        <v>0</v>
      </c>
      <c r="U40" s="18" t="n">
        <v>0.0362335</v>
      </c>
      <c r="V40" s="20" t="n">
        <v>0.008175180000000001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27.63740252</v>
      </c>
      <c r="F52" s="20" t="n">
        <v>0.76919074</v>
      </c>
      <c r="G52" s="18" t="n">
        <v>62.97204429</v>
      </c>
      <c r="H52" s="20" t="n">
        <v>0.78078468</v>
      </c>
      <c r="I52" s="18" t="n">
        <v>7.2310743</v>
      </c>
      <c r="J52" s="20" t="n">
        <v>0.49038928</v>
      </c>
      <c r="K52" s="18" t="n">
        <v>1.36579559</v>
      </c>
      <c r="L52" s="20" t="n">
        <v>0.15553003</v>
      </c>
      <c r="M52" s="18" t="n">
        <v>0</v>
      </c>
      <c r="N52" s="20" t="n">
        <v>0</v>
      </c>
      <c r="O52" s="18" t="s">
        <v>309</v>
      </c>
      <c r="P52" s="20" t="s">
        <v>309</v>
      </c>
      <c r="Q52" s="18" t="n">
        <v>0</v>
      </c>
      <c r="R52" s="20" t="n">
        <v>0</v>
      </c>
      <c r="S52" s="18" t="n">
        <v>0.03581313</v>
      </c>
      <c r="T52" s="20" t="n">
        <v>0.02539591</v>
      </c>
      <c r="U52" s="18" t="n">
        <v>0.75787016</v>
      </c>
      <c r="V52" s="20" t="n">
        <v>0.15183046</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53.0110487</v>
      </c>
      <c r="F54" s="20" t="n">
        <v>1.43379979</v>
      </c>
      <c r="G54" s="18" t="n">
        <v>34.13047974</v>
      </c>
      <c r="H54" s="20" t="n">
        <v>1.13490722</v>
      </c>
      <c r="I54" s="18" t="n">
        <v>4.89733716</v>
      </c>
      <c r="J54" s="20" t="n">
        <v>0.49257044</v>
      </c>
      <c r="K54" s="18" t="n">
        <v>5.78732676</v>
      </c>
      <c r="L54" s="20" t="n">
        <v>0.43877847</v>
      </c>
      <c r="M54" s="18" t="n">
        <v>0</v>
      </c>
      <c r="N54" s="20" t="n">
        <v>0</v>
      </c>
      <c r="O54" s="18" t="s">
        <v>309</v>
      </c>
      <c r="P54" s="20" t="s">
        <v>309</v>
      </c>
      <c r="Q54" s="18" t="n">
        <v>0</v>
      </c>
      <c r="R54" s="20" t="n">
        <v>0</v>
      </c>
      <c r="S54" s="18" t="n">
        <v>0.33719089</v>
      </c>
      <c r="T54" s="20" t="n">
        <v>0.07095007</v>
      </c>
      <c r="U54" s="18" t="n">
        <v>1.83661676</v>
      </c>
      <c r="V54" s="20" t="n">
        <v>0.2386372</v>
      </c>
    </row>
    <row r="55" spans="1:22">
      <c r="A55" s="15" t="s">
        <v>357</v>
      </c>
      <c r="B55" s="17" t="n">
        <v>5316</v>
      </c>
      <c r="C55" s="18">
        <f>(137.0/B55*100)</f>
        <v/>
      </c>
      <c r="D55" s="19" t="n">
        <v>5179</v>
      </c>
      <c r="E55" s="18" t="n">
        <v>36.10139151</v>
      </c>
      <c r="F55" s="20" t="n">
        <v>0.85777669</v>
      </c>
      <c r="G55" s="18" t="n">
        <v>53.43522176</v>
      </c>
      <c r="H55" s="20" t="n">
        <v>0.78899666</v>
      </c>
      <c r="I55" s="18" t="n">
        <v>8.11133381</v>
      </c>
      <c r="J55" s="20" t="n">
        <v>0.5902673899999999</v>
      </c>
      <c r="K55" s="18" t="n">
        <v>1.2486262</v>
      </c>
      <c r="L55" s="20" t="n">
        <v>0.17860043</v>
      </c>
      <c r="M55" s="18" t="n">
        <v>0</v>
      </c>
      <c r="N55" s="20" t="n">
        <v>0</v>
      </c>
      <c r="O55" s="18" t="s">
        <v>309</v>
      </c>
      <c r="P55" s="20" t="s">
        <v>309</v>
      </c>
      <c r="Q55" s="18" t="n">
        <v>0.03790471</v>
      </c>
      <c r="R55" s="20" t="n">
        <v>0.02775965</v>
      </c>
      <c r="S55" s="18" t="n">
        <v>0.15128475</v>
      </c>
      <c r="T55" s="20" t="n">
        <v>0.05451958</v>
      </c>
      <c r="U55" s="18" t="n">
        <v>0.9142372600000001</v>
      </c>
      <c r="V55" s="20" t="n">
        <v>0.14903439</v>
      </c>
    </row>
    <row r="56" spans="1:22">
      <c r="A56" s="15" t="s">
        <v>358</v>
      </c>
      <c r="B56" s="17" t="n">
        <v>5359</v>
      </c>
      <c r="C56" s="18">
        <f>(104.0/B56*100)</f>
        <v/>
      </c>
      <c r="D56" s="19" t="n">
        <v>5255</v>
      </c>
      <c r="E56" s="18" t="n">
        <v>20.88352761</v>
      </c>
      <c r="F56" s="20" t="n">
        <v>0.67165143</v>
      </c>
      <c r="G56" s="18" t="n">
        <v>72.19400861</v>
      </c>
      <c r="H56" s="20" t="n">
        <v>0.71803138</v>
      </c>
      <c r="I56" s="18" t="n">
        <v>5.7488328</v>
      </c>
      <c r="J56" s="20" t="n">
        <v>0.34367436</v>
      </c>
      <c r="K56" s="18" t="n">
        <v>0.84744336</v>
      </c>
      <c r="L56" s="20" t="n">
        <v>0.12521779</v>
      </c>
      <c r="M56" s="18" t="n">
        <v>0</v>
      </c>
      <c r="N56" s="20" t="n">
        <v>0</v>
      </c>
      <c r="O56" s="18" t="s">
        <v>309</v>
      </c>
      <c r="P56" s="20" t="s">
        <v>309</v>
      </c>
      <c r="Q56" s="18" t="n">
        <v>0</v>
      </c>
      <c r="R56" s="20" t="n">
        <v>0</v>
      </c>
      <c r="S56" s="18" t="n">
        <v>0.01391872</v>
      </c>
      <c r="T56" s="20" t="n">
        <v>0.01391704</v>
      </c>
      <c r="U56" s="18" t="n">
        <v>0.3122689</v>
      </c>
      <c r="V56" s="20" t="n">
        <v>0.08389866</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19.61921653</v>
      </c>
      <c r="F62" s="20" t="n">
        <v>0.65937642</v>
      </c>
      <c r="G62" s="18" t="n">
        <v>71.89434604</v>
      </c>
      <c r="H62" s="20" t="n">
        <v>0.82620269</v>
      </c>
      <c r="I62" s="18" t="n">
        <v>6.24713097</v>
      </c>
      <c r="J62" s="20" t="n">
        <v>0.35645428</v>
      </c>
      <c r="K62" s="18" t="n">
        <v>1.35324396</v>
      </c>
      <c r="L62" s="20" t="n">
        <v>0.16283203</v>
      </c>
      <c r="M62" s="18" t="n">
        <v>0</v>
      </c>
      <c r="N62" s="20" t="n">
        <v>0</v>
      </c>
      <c r="O62" s="18" t="s">
        <v>309</v>
      </c>
      <c r="P62" s="20" t="s">
        <v>309</v>
      </c>
      <c r="Q62" s="18" t="n">
        <v>0</v>
      </c>
      <c r="R62" s="20" t="n">
        <v>0</v>
      </c>
      <c r="S62" s="18" t="n">
        <v>0.068494</v>
      </c>
      <c r="T62" s="20" t="n">
        <v>0.03951811</v>
      </c>
      <c r="U62" s="18" t="n">
        <v>0.8175685</v>
      </c>
      <c r="V62" s="20" t="n">
        <v>0.12791679</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35.53914526</v>
      </c>
      <c r="F64" s="20" t="n">
        <v>0.7828858400000001</v>
      </c>
      <c r="G64" s="18" t="n">
        <v>45.53553002</v>
      </c>
      <c r="H64" s="20" t="n">
        <v>0.84914649</v>
      </c>
      <c r="I64" s="18" t="n">
        <v>11.92860252</v>
      </c>
      <c r="J64" s="20" t="n">
        <v>0.59337373</v>
      </c>
      <c r="K64" s="18" t="n">
        <v>4.98411667</v>
      </c>
      <c r="L64" s="20" t="n">
        <v>0.40477515</v>
      </c>
      <c r="M64" s="18" t="n">
        <v>0</v>
      </c>
      <c r="N64" s="20" t="n">
        <v>0</v>
      </c>
      <c r="O64" s="18" t="s">
        <v>309</v>
      </c>
      <c r="P64" s="20" t="s">
        <v>309</v>
      </c>
      <c r="Q64" s="18" t="n">
        <v>0</v>
      </c>
      <c r="R64" s="20" t="n">
        <v>0</v>
      </c>
      <c r="S64" s="18" t="n">
        <v>0.08717689000000001</v>
      </c>
      <c r="T64" s="20" t="n">
        <v>0.04987735</v>
      </c>
      <c r="U64" s="18" t="n">
        <v>1.92542864</v>
      </c>
      <c r="V64" s="20" t="n">
        <v>0.2397554</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458</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21.43872778</v>
      </c>
      <c r="F9" s="20" t="n">
        <v>0.76788269</v>
      </c>
      <c r="G9" s="18" t="n">
        <v>66.70773404000001</v>
      </c>
      <c r="H9" s="20" t="n">
        <v>0.73477124</v>
      </c>
      <c r="I9" s="18" t="n">
        <v>8.98378011</v>
      </c>
      <c r="J9" s="20" t="n">
        <v>0.5785944</v>
      </c>
      <c r="K9" s="18" t="n">
        <v>0.7274067400000001</v>
      </c>
      <c r="L9" s="20" t="n">
        <v>0.1264307</v>
      </c>
      <c r="M9" s="18" t="n">
        <v>0</v>
      </c>
      <c r="N9" s="20" t="n">
        <v>0</v>
      </c>
      <c r="O9" s="18" t="s">
        <v>309</v>
      </c>
      <c r="P9" s="20" t="s">
        <v>309</v>
      </c>
      <c r="Q9" s="18" t="n">
        <v>0</v>
      </c>
      <c r="R9" s="20" t="n">
        <v>0</v>
      </c>
      <c r="S9" s="18" t="n">
        <v>0.18660007</v>
      </c>
      <c r="T9" s="20" t="n">
        <v>0.0577173</v>
      </c>
      <c r="U9" s="18" t="n">
        <v>1.95575126</v>
      </c>
      <c r="V9" s="20" t="n">
        <v>0.19291336</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30.00851853</v>
      </c>
      <c r="F11" s="20" t="n">
        <v>0.91849318</v>
      </c>
      <c r="G11" s="18" t="n">
        <v>48.61616722</v>
      </c>
      <c r="H11" s="20" t="n">
        <v>0.88064728</v>
      </c>
      <c r="I11" s="18" t="n">
        <v>14.03461146</v>
      </c>
      <c r="J11" s="20" t="n">
        <v>0.61382452</v>
      </c>
      <c r="K11" s="18" t="n">
        <v>3.6197383</v>
      </c>
      <c r="L11" s="20" t="n">
        <v>0.31986981</v>
      </c>
      <c r="M11" s="18" t="n">
        <v>0</v>
      </c>
      <c r="N11" s="20" t="n">
        <v>0</v>
      </c>
      <c r="O11" s="18" t="s">
        <v>309</v>
      </c>
      <c r="P11" s="20" t="s">
        <v>309</v>
      </c>
      <c r="Q11" s="18" t="n">
        <v>0.03817154</v>
      </c>
      <c r="R11" s="20" t="n">
        <v>0.01932144</v>
      </c>
      <c r="S11" s="18" t="n">
        <v>0.14590053</v>
      </c>
      <c r="T11" s="20" t="n">
        <v>0.05406031</v>
      </c>
      <c r="U11" s="18" t="n">
        <v>3.53689242</v>
      </c>
      <c r="V11" s="20" t="n">
        <v>0.28280687</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24.27357813</v>
      </c>
      <c r="F16" s="20" t="n">
        <v>0.8217524</v>
      </c>
      <c r="G16" s="18" t="n">
        <v>56.30201412</v>
      </c>
      <c r="H16" s="20" t="n">
        <v>0.6978050099999999</v>
      </c>
      <c r="I16" s="18" t="n">
        <v>15.13846126</v>
      </c>
      <c r="J16" s="20" t="n">
        <v>0.59676293</v>
      </c>
      <c r="K16" s="18" t="n">
        <v>2.1585171</v>
      </c>
      <c r="L16" s="20" t="n">
        <v>0.21634957</v>
      </c>
      <c r="M16" s="18" t="n">
        <v>0</v>
      </c>
      <c r="N16" s="20" t="n">
        <v>0</v>
      </c>
      <c r="O16" s="18" t="s">
        <v>309</v>
      </c>
      <c r="P16" s="20" t="s">
        <v>309</v>
      </c>
      <c r="Q16" s="18" t="n">
        <v>0</v>
      </c>
      <c r="R16" s="20" t="n">
        <v>0</v>
      </c>
      <c r="S16" s="18" t="n">
        <v>0.19396752</v>
      </c>
      <c r="T16" s="20" t="n">
        <v>0.05017089</v>
      </c>
      <c r="U16" s="18" t="n">
        <v>1.93346187</v>
      </c>
      <c r="V16" s="20" t="n">
        <v>0.22992473</v>
      </c>
    </row>
    <row r="17" spans="1:22">
      <c r="A17" s="15" t="s">
        <v>319</v>
      </c>
      <c r="B17" s="17" t="n">
        <v>6504</v>
      </c>
      <c r="C17" s="18">
        <f>(3097.0/B17*100)</f>
        <v/>
      </c>
      <c r="D17" s="19" t="n">
        <v>3407</v>
      </c>
      <c r="E17" s="18" t="n">
        <v>20.13762132</v>
      </c>
      <c r="F17" s="20" t="n">
        <v>0.9669489</v>
      </c>
      <c r="G17" s="18" t="n">
        <v>49.5005916</v>
      </c>
      <c r="H17" s="20" t="n">
        <v>0.81916786</v>
      </c>
      <c r="I17" s="18" t="n">
        <v>23.91999417</v>
      </c>
      <c r="J17" s="20" t="n">
        <v>0.86049026</v>
      </c>
      <c r="K17" s="18" t="n">
        <v>3.7568524</v>
      </c>
      <c r="L17" s="20" t="n">
        <v>0.33000047</v>
      </c>
      <c r="M17" s="18" t="n">
        <v>0</v>
      </c>
      <c r="N17" s="20" t="n">
        <v>0</v>
      </c>
      <c r="O17" s="18" t="s">
        <v>309</v>
      </c>
      <c r="P17" s="20" t="s">
        <v>309</v>
      </c>
      <c r="Q17" s="18" t="n">
        <v>0</v>
      </c>
      <c r="R17" s="20" t="n">
        <v>0</v>
      </c>
      <c r="S17" s="18" t="n">
        <v>0.05216084</v>
      </c>
      <c r="T17" s="20" t="n">
        <v>0.03650443</v>
      </c>
      <c r="U17" s="18" t="n">
        <v>2.63277967</v>
      </c>
      <c r="V17" s="20" t="n">
        <v>0.28560756</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30.79446388</v>
      </c>
      <c r="F21" s="20" t="n">
        <v>0.91760385</v>
      </c>
      <c r="G21" s="18" t="n">
        <v>58.5694002</v>
      </c>
      <c r="H21" s="20" t="n">
        <v>0.7576881600000001</v>
      </c>
      <c r="I21" s="18" t="n">
        <v>8.25027856</v>
      </c>
      <c r="J21" s="20" t="n">
        <v>0.56473937</v>
      </c>
      <c r="K21" s="18" t="n">
        <v>1.46407031</v>
      </c>
      <c r="L21" s="20" t="n">
        <v>0.17956346</v>
      </c>
      <c r="M21" s="18" t="n">
        <v>0</v>
      </c>
      <c r="N21" s="20" t="n">
        <v>0</v>
      </c>
      <c r="O21" s="18" t="s">
        <v>309</v>
      </c>
      <c r="P21" s="20" t="s">
        <v>309</v>
      </c>
      <c r="Q21" s="18" t="n">
        <v>0</v>
      </c>
      <c r="R21" s="20" t="n">
        <v>0</v>
      </c>
      <c r="S21" s="18" t="n">
        <v>0.05709277</v>
      </c>
      <c r="T21" s="20" t="n">
        <v>0.03307574</v>
      </c>
      <c r="U21" s="18" t="n">
        <v>0.86469427</v>
      </c>
      <c r="V21" s="20" t="n">
        <v>0.16388168</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19.82104964</v>
      </c>
      <c r="F23" s="20" t="n">
        <v>0.69293335</v>
      </c>
      <c r="G23" s="18" t="n">
        <v>62.00594969</v>
      </c>
      <c r="H23" s="20" t="n">
        <v>0.6952303399999999</v>
      </c>
      <c r="I23" s="18" t="n">
        <v>12.75252517</v>
      </c>
      <c r="J23" s="20" t="n">
        <v>0.61855035</v>
      </c>
      <c r="K23" s="18" t="n">
        <v>1.8238901</v>
      </c>
      <c r="L23" s="20" t="n">
        <v>0.2115692</v>
      </c>
      <c r="M23" s="18" t="n">
        <v>0</v>
      </c>
      <c r="N23" s="20" t="n">
        <v>0</v>
      </c>
      <c r="O23" s="18" t="s">
        <v>309</v>
      </c>
      <c r="P23" s="20" t="s">
        <v>309</v>
      </c>
      <c r="Q23" s="18" t="n">
        <v>0</v>
      </c>
      <c r="R23" s="20" t="n">
        <v>0</v>
      </c>
      <c r="S23" s="18" t="n">
        <v>0.10381806</v>
      </c>
      <c r="T23" s="20" t="n">
        <v>0.05348658</v>
      </c>
      <c r="U23" s="18" t="n">
        <v>3.49276735</v>
      </c>
      <c r="V23" s="20" t="n">
        <v>0.35863496</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11.67979259</v>
      </c>
      <c r="F25" s="20" t="n">
        <v>0.69738355</v>
      </c>
      <c r="G25" s="18" t="n">
        <v>64.04991665999999</v>
      </c>
      <c r="H25" s="20" t="n">
        <v>0.6975922</v>
      </c>
      <c r="I25" s="18" t="n">
        <v>22.18377783</v>
      </c>
      <c r="J25" s="20" t="n">
        <v>0.66740699</v>
      </c>
      <c r="K25" s="18" t="n">
        <v>1.10465617</v>
      </c>
      <c r="L25" s="20" t="n">
        <v>0.13763805</v>
      </c>
      <c r="M25" s="18" t="n">
        <v>0</v>
      </c>
      <c r="N25" s="20" t="n">
        <v>0</v>
      </c>
      <c r="O25" s="18" t="s">
        <v>309</v>
      </c>
      <c r="P25" s="20" t="s">
        <v>309</v>
      </c>
      <c r="Q25" s="18" t="n">
        <v>0</v>
      </c>
      <c r="R25" s="20" t="n">
        <v>0</v>
      </c>
      <c r="S25" s="18" t="n">
        <v>0.07197866</v>
      </c>
      <c r="T25" s="20" t="n">
        <v>0.03684249</v>
      </c>
      <c r="U25" s="18" t="n">
        <v>0.90987809</v>
      </c>
      <c r="V25" s="20" t="n">
        <v>0.1305621</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26.74834564</v>
      </c>
      <c r="F27" s="20" t="n">
        <v>0.84026324</v>
      </c>
      <c r="G27" s="18" t="n">
        <v>53.21546337</v>
      </c>
      <c r="H27" s="20" t="n">
        <v>0.94200227</v>
      </c>
      <c r="I27" s="18" t="n">
        <v>14.82755103</v>
      </c>
      <c r="J27" s="20" t="n">
        <v>0.71446328</v>
      </c>
      <c r="K27" s="18" t="n">
        <v>2.04205234</v>
      </c>
      <c r="L27" s="20" t="n">
        <v>0.2284998</v>
      </c>
      <c r="M27" s="18" t="n">
        <v>0</v>
      </c>
      <c r="N27" s="20" t="n">
        <v>0</v>
      </c>
      <c r="O27" s="18" t="s">
        <v>309</v>
      </c>
      <c r="P27" s="20" t="s">
        <v>309</v>
      </c>
      <c r="Q27" s="18" t="n">
        <v>0</v>
      </c>
      <c r="R27" s="20" t="n">
        <v>0</v>
      </c>
      <c r="S27" s="18" t="n">
        <v>0.122942</v>
      </c>
      <c r="T27" s="20" t="n">
        <v>0.06181979</v>
      </c>
      <c r="U27" s="18" t="n">
        <v>3.04364563</v>
      </c>
      <c r="V27" s="20" t="n">
        <v>0.2877918</v>
      </c>
    </row>
    <row r="28" spans="1:22">
      <c r="A28" s="15" t="s">
        <v>330</v>
      </c>
      <c r="B28" s="17" t="n">
        <v>7568</v>
      </c>
      <c r="C28" s="18">
        <f>(490.0/B28*100)</f>
        <v/>
      </c>
      <c r="D28" s="19" t="n">
        <v>7078</v>
      </c>
      <c r="E28" s="18" t="n">
        <v>33.28681985</v>
      </c>
      <c r="F28" s="20" t="n">
        <v>0.66684076</v>
      </c>
      <c r="G28" s="18" t="n">
        <v>52.98970676</v>
      </c>
      <c r="H28" s="20" t="n">
        <v>0.6861007099999999</v>
      </c>
      <c r="I28" s="18" t="n">
        <v>9.324932929999999</v>
      </c>
      <c r="J28" s="20" t="n">
        <v>0.44341117</v>
      </c>
      <c r="K28" s="18" t="n">
        <v>2.86495366</v>
      </c>
      <c r="L28" s="20" t="n">
        <v>0.19077267</v>
      </c>
      <c r="M28" s="18" t="n">
        <v>0</v>
      </c>
      <c r="N28" s="20" t="n">
        <v>0</v>
      </c>
      <c r="O28" s="18" t="s">
        <v>309</v>
      </c>
      <c r="P28" s="20" t="s">
        <v>309</v>
      </c>
      <c r="Q28" s="18" t="n">
        <v>0</v>
      </c>
      <c r="R28" s="20" t="n">
        <v>0</v>
      </c>
      <c r="S28" s="18" t="n">
        <v>0.17142426</v>
      </c>
      <c r="T28" s="20" t="n">
        <v>0.05197986</v>
      </c>
      <c r="U28" s="18" t="n">
        <v>1.36216254</v>
      </c>
      <c r="V28" s="20" t="n">
        <v>0.16697138</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23.92007126</v>
      </c>
      <c r="F33" s="20" t="n">
        <v>0.75153247</v>
      </c>
      <c r="G33" s="18" t="n">
        <v>63.82189142</v>
      </c>
      <c r="H33" s="20" t="n">
        <v>0.71250153</v>
      </c>
      <c r="I33" s="18" t="n">
        <v>10.157327</v>
      </c>
      <c r="J33" s="20" t="n">
        <v>0.48177724</v>
      </c>
      <c r="K33" s="18" t="n">
        <v>0.93008243</v>
      </c>
      <c r="L33" s="20" t="n">
        <v>0.12534169</v>
      </c>
      <c r="M33" s="18" t="n">
        <v>0</v>
      </c>
      <c r="N33" s="20" t="n">
        <v>0</v>
      </c>
      <c r="O33" s="18" t="s">
        <v>309</v>
      </c>
      <c r="P33" s="20" t="s">
        <v>309</v>
      </c>
      <c r="Q33" s="18" t="n">
        <v>0</v>
      </c>
      <c r="R33" s="20" t="n">
        <v>0</v>
      </c>
      <c r="S33" s="18" t="n">
        <v>0.02125415</v>
      </c>
      <c r="T33" s="20" t="n">
        <v>0.01426782</v>
      </c>
      <c r="U33" s="18" t="n">
        <v>1.14937374</v>
      </c>
      <c r="V33" s="20" t="n">
        <v>0.14646323</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23.56696065</v>
      </c>
      <c r="F36" s="20" t="n">
        <v>0.99730226</v>
      </c>
      <c r="G36" s="18" t="n">
        <v>53.23073532</v>
      </c>
      <c r="H36" s="20" t="n">
        <v>0.9162031899999999</v>
      </c>
      <c r="I36" s="18" t="n">
        <v>17.41656653</v>
      </c>
      <c r="J36" s="20" t="n">
        <v>0.66853343</v>
      </c>
      <c r="K36" s="18" t="n">
        <v>3.76104121</v>
      </c>
      <c r="L36" s="20" t="n">
        <v>0.32510759</v>
      </c>
      <c r="M36" s="18" t="n">
        <v>0</v>
      </c>
      <c r="N36" s="20" t="n">
        <v>0</v>
      </c>
      <c r="O36" s="18" t="s">
        <v>309</v>
      </c>
      <c r="P36" s="20" t="s">
        <v>309</v>
      </c>
      <c r="Q36" s="18" t="n">
        <v>0</v>
      </c>
      <c r="R36" s="20" t="n">
        <v>0</v>
      </c>
      <c r="S36" s="18" t="n">
        <v>0</v>
      </c>
      <c r="T36" s="20" t="n">
        <v>0</v>
      </c>
      <c r="U36" s="18" t="n">
        <v>2.02469629</v>
      </c>
      <c r="V36" s="20" t="n">
        <v>0.21839088</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1.09067108</v>
      </c>
      <c r="F40" s="20" t="n">
        <v>0.06064179</v>
      </c>
      <c r="G40" s="18" t="n">
        <v>2.35775874</v>
      </c>
      <c r="H40" s="20" t="n">
        <v>0.10147816</v>
      </c>
      <c r="I40" s="18" t="n">
        <v>0.32607148</v>
      </c>
      <c r="J40" s="20" t="n">
        <v>0.0290943</v>
      </c>
      <c r="K40" s="18" t="n">
        <v>0.06604259</v>
      </c>
      <c r="L40" s="20" t="n">
        <v>0.01315374</v>
      </c>
      <c r="M40" s="18" t="n">
        <v>0</v>
      </c>
      <c r="N40" s="20" t="n">
        <v>0</v>
      </c>
      <c r="O40" s="18" t="s">
        <v>309</v>
      </c>
      <c r="P40" s="20" t="s">
        <v>309</v>
      </c>
      <c r="Q40" s="18" t="n">
        <v>96.12960207</v>
      </c>
      <c r="R40" s="20" t="n">
        <v>0.13318888</v>
      </c>
      <c r="S40" s="18" t="n">
        <v>0</v>
      </c>
      <c r="T40" s="20" t="n">
        <v>0</v>
      </c>
      <c r="U40" s="18" t="n">
        <v>0.02985403</v>
      </c>
      <c r="V40" s="20" t="n">
        <v>0.00799301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20.93508725</v>
      </c>
      <c r="F52" s="20" t="n">
        <v>0.62414605</v>
      </c>
      <c r="G52" s="18" t="n">
        <v>63.54840715</v>
      </c>
      <c r="H52" s="20" t="n">
        <v>0.67648525</v>
      </c>
      <c r="I52" s="18" t="n">
        <v>12.84179171</v>
      </c>
      <c r="J52" s="20" t="n">
        <v>0.59849681</v>
      </c>
      <c r="K52" s="18" t="n">
        <v>1.45644947</v>
      </c>
      <c r="L52" s="20" t="n">
        <v>0.19833077</v>
      </c>
      <c r="M52" s="18" t="n">
        <v>0</v>
      </c>
      <c r="N52" s="20" t="n">
        <v>0</v>
      </c>
      <c r="O52" s="18" t="s">
        <v>309</v>
      </c>
      <c r="P52" s="20" t="s">
        <v>309</v>
      </c>
      <c r="Q52" s="18" t="n">
        <v>0</v>
      </c>
      <c r="R52" s="20" t="n">
        <v>0</v>
      </c>
      <c r="S52" s="18" t="n">
        <v>0.09433456</v>
      </c>
      <c r="T52" s="20" t="n">
        <v>0.03400829</v>
      </c>
      <c r="U52" s="18" t="n">
        <v>1.12392986</v>
      </c>
      <c r="V52" s="20" t="n">
        <v>0.16822014</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49.20492338</v>
      </c>
      <c r="F54" s="20" t="n">
        <v>1.23235932</v>
      </c>
      <c r="G54" s="18" t="n">
        <v>39.83449895</v>
      </c>
      <c r="H54" s="20" t="n">
        <v>1.05192279</v>
      </c>
      <c r="I54" s="18" t="n">
        <v>3.4943122</v>
      </c>
      <c r="J54" s="20" t="n">
        <v>0.38823861</v>
      </c>
      <c r="K54" s="18" t="n">
        <v>4.63068746</v>
      </c>
      <c r="L54" s="20" t="n">
        <v>0.41542169</v>
      </c>
      <c r="M54" s="18" t="n">
        <v>0</v>
      </c>
      <c r="N54" s="20" t="n">
        <v>0</v>
      </c>
      <c r="O54" s="18" t="s">
        <v>309</v>
      </c>
      <c r="P54" s="20" t="s">
        <v>309</v>
      </c>
      <c r="Q54" s="18" t="n">
        <v>0</v>
      </c>
      <c r="R54" s="20" t="n">
        <v>0</v>
      </c>
      <c r="S54" s="18" t="n">
        <v>0.30824997</v>
      </c>
      <c r="T54" s="20" t="n">
        <v>0.08191981</v>
      </c>
      <c r="U54" s="18" t="n">
        <v>2.52732804</v>
      </c>
      <c r="V54" s="20" t="n">
        <v>0.2399314</v>
      </c>
    </row>
    <row r="55" spans="1:22">
      <c r="A55" s="15" t="s">
        <v>357</v>
      </c>
      <c r="B55" s="17" t="n">
        <v>5316</v>
      </c>
      <c r="C55" s="18">
        <f>(137.0/B55*100)</f>
        <v/>
      </c>
      <c r="D55" s="19" t="n">
        <v>5179</v>
      </c>
      <c r="E55" s="18" t="n">
        <v>32.78864452</v>
      </c>
      <c r="F55" s="20" t="n">
        <v>0.95584971</v>
      </c>
      <c r="G55" s="18" t="n">
        <v>56.55081027</v>
      </c>
      <c r="H55" s="20" t="n">
        <v>0.95404857</v>
      </c>
      <c r="I55" s="18" t="n">
        <v>7.65539524</v>
      </c>
      <c r="J55" s="20" t="n">
        <v>0.46619497</v>
      </c>
      <c r="K55" s="18" t="n">
        <v>1.13924858</v>
      </c>
      <c r="L55" s="20" t="n">
        <v>0.17434105</v>
      </c>
      <c r="M55" s="18" t="n">
        <v>0</v>
      </c>
      <c r="N55" s="20" t="n">
        <v>0</v>
      </c>
      <c r="O55" s="18" t="s">
        <v>309</v>
      </c>
      <c r="P55" s="20" t="s">
        <v>309</v>
      </c>
      <c r="Q55" s="18" t="n">
        <v>0.03790471</v>
      </c>
      <c r="R55" s="20" t="n">
        <v>0.02775965</v>
      </c>
      <c r="S55" s="18" t="n">
        <v>0.08813045999999999</v>
      </c>
      <c r="T55" s="20" t="n">
        <v>0.04132261</v>
      </c>
      <c r="U55" s="18" t="n">
        <v>1.73986621</v>
      </c>
      <c r="V55" s="20" t="n">
        <v>0.20240313</v>
      </c>
    </row>
    <row r="56" spans="1:22">
      <c r="A56" s="15" t="s">
        <v>358</v>
      </c>
      <c r="B56" s="17" t="n">
        <v>5359</v>
      </c>
      <c r="C56" s="18">
        <f>(104.0/B56*100)</f>
        <v/>
      </c>
      <c r="D56" s="19" t="n">
        <v>5255</v>
      </c>
      <c r="E56" s="18" t="n">
        <v>14.768837</v>
      </c>
      <c r="F56" s="20" t="n">
        <v>0.57576673</v>
      </c>
      <c r="G56" s="18" t="n">
        <v>70.62226089000001</v>
      </c>
      <c r="H56" s="20" t="n">
        <v>0.6675190600000001</v>
      </c>
      <c r="I56" s="18" t="n">
        <v>12.86830928</v>
      </c>
      <c r="J56" s="20" t="n">
        <v>0.47840642</v>
      </c>
      <c r="K56" s="18" t="n">
        <v>1.43003527</v>
      </c>
      <c r="L56" s="20" t="n">
        <v>0.18124107</v>
      </c>
      <c r="M56" s="18" t="n">
        <v>0</v>
      </c>
      <c r="N56" s="20" t="n">
        <v>0</v>
      </c>
      <c r="O56" s="18" t="s">
        <v>309</v>
      </c>
      <c r="P56" s="20" t="s">
        <v>309</v>
      </c>
      <c r="Q56" s="18" t="n">
        <v>0</v>
      </c>
      <c r="R56" s="20" t="n">
        <v>0</v>
      </c>
      <c r="S56" s="18" t="n">
        <v>0.04313686</v>
      </c>
      <c r="T56" s="20" t="n">
        <v>0.0315647</v>
      </c>
      <c r="U56" s="18" t="n">
        <v>0.2674207</v>
      </c>
      <c r="V56" s="20" t="n">
        <v>0.06718364</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19.18933941</v>
      </c>
      <c r="F62" s="20" t="n">
        <v>0.61419209</v>
      </c>
      <c r="G62" s="18" t="n">
        <v>68.41147739</v>
      </c>
      <c r="H62" s="20" t="n">
        <v>0.77409596</v>
      </c>
      <c r="I62" s="18" t="n">
        <v>9.849304910000001</v>
      </c>
      <c r="J62" s="20" t="n">
        <v>0.41590264</v>
      </c>
      <c r="K62" s="18" t="n">
        <v>1.53366217</v>
      </c>
      <c r="L62" s="20" t="n">
        <v>0.17821223</v>
      </c>
      <c r="M62" s="18" t="n">
        <v>0</v>
      </c>
      <c r="N62" s="20" t="n">
        <v>0</v>
      </c>
      <c r="O62" s="18" t="s">
        <v>309</v>
      </c>
      <c r="P62" s="20" t="s">
        <v>309</v>
      </c>
      <c r="Q62" s="18" t="n">
        <v>0</v>
      </c>
      <c r="R62" s="20" t="n">
        <v>0</v>
      </c>
      <c r="S62" s="18" t="n">
        <v>0.15842875</v>
      </c>
      <c r="T62" s="20" t="n">
        <v>0.05995472</v>
      </c>
      <c r="U62" s="18" t="n">
        <v>0.85778737</v>
      </c>
      <c r="V62" s="20" t="n">
        <v>0.12806826</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31.13252668</v>
      </c>
      <c r="F64" s="20" t="n">
        <v>0.71341798</v>
      </c>
      <c r="G64" s="18" t="n">
        <v>50.45618741</v>
      </c>
      <c r="H64" s="20" t="n">
        <v>0.7436147400000001</v>
      </c>
      <c r="I64" s="18" t="n">
        <v>12.55951714</v>
      </c>
      <c r="J64" s="20" t="n">
        <v>0.58773706</v>
      </c>
      <c r="K64" s="18" t="n">
        <v>3.11340877</v>
      </c>
      <c r="L64" s="20" t="n">
        <v>0.35765461</v>
      </c>
      <c r="M64" s="18" t="n">
        <v>0</v>
      </c>
      <c r="N64" s="20" t="n">
        <v>0</v>
      </c>
      <c r="O64" s="18" t="s">
        <v>309</v>
      </c>
      <c r="P64" s="20" t="s">
        <v>309</v>
      </c>
      <c r="Q64" s="18" t="n">
        <v>0</v>
      </c>
      <c r="R64" s="20" t="n">
        <v>0</v>
      </c>
      <c r="S64" s="18" t="n">
        <v>0.15012859</v>
      </c>
      <c r="T64" s="20" t="n">
        <v>0.06789066000000001</v>
      </c>
      <c r="U64" s="18" t="n">
        <v>2.5882314</v>
      </c>
      <c r="V64" s="20" t="n">
        <v>0.28113842</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459</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18.07709498</v>
      </c>
      <c r="F9" s="20" t="n">
        <v>0.76265451</v>
      </c>
      <c r="G9" s="18" t="n">
        <v>65.2007254</v>
      </c>
      <c r="H9" s="20" t="n">
        <v>0.78750705</v>
      </c>
      <c r="I9" s="18" t="n">
        <v>13.52592328</v>
      </c>
      <c r="J9" s="20" t="n">
        <v>0.63662508</v>
      </c>
      <c r="K9" s="18" t="n">
        <v>1.24566753</v>
      </c>
      <c r="L9" s="20" t="n">
        <v>0.1613844</v>
      </c>
      <c r="M9" s="18" t="n">
        <v>0</v>
      </c>
      <c r="N9" s="20" t="n">
        <v>0</v>
      </c>
      <c r="O9" s="18" t="s">
        <v>309</v>
      </c>
      <c r="P9" s="20" t="s">
        <v>309</v>
      </c>
      <c r="Q9" s="18" t="n">
        <v>0</v>
      </c>
      <c r="R9" s="20" t="n">
        <v>0</v>
      </c>
      <c r="S9" s="18" t="n">
        <v>0.2485647</v>
      </c>
      <c r="T9" s="20" t="n">
        <v>0.05937164</v>
      </c>
      <c r="U9" s="18" t="n">
        <v>1.70202411</v>
      </c>
      <c r="V9" s="20" t="n">
        <v>0.18054791</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36.62819105</v>
      </c>
      <c r="F11" s="20" t="n">
        <v>1.09749947</v>
      </c>
      <c r="G11" s="18" t="n">
        <v>44.66873311</v>
      </c>
      <c r="H11" s="20" t="n">
        <v>0.88342143</v>
      </c>
      <c r="I11" s="18" t="n">
        <v>11.73060411</v>
      </c>
      <c r="J11" s="20" t="n">
        <v>0.60580144</v>
      </c>
      <c r="K11" s="18" t="n">
        <v>3.58877218</v>
      </c>
      <c r="L11" s="20" t="n">
        <v>0.31039555</v>
      </c>
      <c r="M11" s="18" t="n">
        <v>0</v>
      </c>
      <c r="N11" s="20" t="n">
        <v>0</v>
      </c>
      <c r="O11" s="18" t="s">
        <v>309</v>
      </c>
      <c r="P11" s="20" t="s">
        <v>309</v>
      </c>
      <c r="Q11" s="18" t="n">
        <v>0.03817154</v>
      </c>
      <c r="R11" s="20" t="n">
        <v>0.01932144</v>
      </c>
      <c r="S11" s="18" t="n">
        <v>0.13497801</v>
      </c>
      <c r="T11" s="20" t="n">
        <v>0.04840958</v>
      </c>
      <c r="U11" s="18" t="n">
        <v>3.21055</v>
      </c>
      <c r="V11" s="20" t="n">
        <v>0.26823126</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23.23220228</v>
      </c>
      <c r="F16" s="20" t="n">
        <v>0.85480493</v>
      </c>
      <c r="G16" s="18" t="n">
        <v>47.5678734</v>
      </c>
      <c r="H16" s="20" t="n">
        <v>0.783062</v>
      </c>
      <c r="I16" s="18" t="n">
        <v>22.43950052</v>
      </c>
      <c r="J16" s="20" t="n">
        <v>0.64614384</v>
      </c>
      <c r="K16" s="18" t="n">
        <v>5.26001762</v>
      </c>
      <c r="L16" s="20" t="n">
        <v>0.3319488</v>
      </c>
      <c r="M16" s="18" t="n">
        <v>0</v>
      </c>
      <c r="N16" s="20" t="n">
        <v>0</v>
      </c>
      <c r="O16" s="18" t="s">
        <v>309</v>
      </c>
      <c r="P16" s="20" t="s">
        <v>309</v>
      </c>
      <c r="Q16" s="18" t="n">
        <v>0</v>
      </c>
      <c r="R16" s="20" t="n">
        <v>0</v>
      </c>
      <c r="S16" s="18" t="n">
        <v>0.11842951</v>
      </c>
      <c r="T16" s="20" t="n">
        <v>0.04218779</v>
      </c>
      <c r="U16" s="18" t="n">
        <v>1.38197667</v>
      </c>
      <c r="V16" s="20" t="n">
        <v>0.18834691</v>
      </c>
    </row>
    <row r="17" spans="1:22">
      <c r="A17" s="15" t="s">
        <v>319</v>
      </c>
      <c r="B17" s="17" t="n">
        <v>6504</v>
      </c>
      <c r="C17" s="18">
        <f>(3097.0/B17*100)</f>
        <v/>
      </c>
      <c r="D17" s="19" t="n">
        <v>3407</v>
      </c>
      <c r="E17" s="18" t="n">
        <v>18.21972081</v>
      </c>
      <c r="F17" s="20" t="n">
        <v>0.88232847</v>
      </c>
      <c r="G17" s="18" t="n">
        <v>35.55408401</v>
      </c>
      <c r="H17" s="20" t="n">
        <v>0.89978479</v>
      </c>
      <c r="I17" s="18" t="n">
        <v>33.72867925</v>
      </c>
      <c r="J17" s="20" t="n">
        <v>0.81234429</v>
      </c>
      <c r="K17" s="18" t="n">
        <v>11.06514093</v>
      </c>
      <c r="L17" s="20" t="n">
        <v>0.61391998</v>
      </c>
      <c r="M17" s="18" t="n">
        <v>0</v>
      </c>
      <c r="N17" s="20" t="n">
        <v>0</v>
      </c>
      <c r="O17" s="18" t="s">
        <v>309</v>
      </c>
      <c r="P17" s="20" t="s">
        <v>309</v>
      </c>
      <c r="Q17" s="18" t="n">
        <v>0</v>
      </c>
      <c r="R17" s="20" t="n">
        <v>0</v>
      </c>
      <c r="S17" s="18" t="n">
        <v>0.02340382</v>
      </c>
      <c r="T17" s="20" t="n">
        <v>0.02280349</v>
      </c>
      <c r="U17" s="18" t="n">
        <v>1.40897118</v>
      </c>
      <c r="V17" s="20" t="n">
        <v>0.16588654</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28.41803271</v>
      </c>
      <c r="F21" s="20" t="n">
        <v>0.75021489</v>
      </c>
      <c r="G21" s="18" t="n">
        <v>54.67777685</v>
      </c>
      <c r="H21" s="20" t="n">
        <v>0.70063778</v>
      </c>
      <c r="I21" s="18" t="n">
        <v>13.93594935</v>
      </c>
      <c r="J21" s="20" t="n">
        <v>0.5507649</v>
      </c>
      <c r="K21" s="18" t="n">
        <v>2.04114782</v>
      </c>
      <c r="L21" s="20" t="n">
        <v>0.21494291</v>
      </c>
      <c r="M21" s="18" t="n">
        <v>0</v>
      </c>
      <c r="N21" s="20" t="n">
        <v>0</v>
      </c>
      <c r="O21" s="18" t="s">
        <v>309</v>
      </c>
      <c r="P21" s="20" t="s">
        <v>309</v>
      </c>
      <c r="Q21" s="18" t="n">
        <v>0</v>
      </c>
      <c r="R21" s="20" t="n">
        <v>0</v>
      </c>
      <c r="S21" s="18" t="n">
        <v>0.05402425</v>
      </c>
      <c r="T21" s="20" t="n">
        <v>0.01828107</v>
      </c>
      <c r="U21" s="18" t="n">
        <v>0.87306902</v>
      </c>
      <c r="V21" s="20" t="n">
        <v>0.20162408</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24.38430131</v>
      </c>
      <c r="F23" s="20" t="n">
        <v>0.70366762</v>
      </c>
      <c r="G23" s="18" t="n">
        <v>58.35160667</v>
      </c>
      <c r="H23" s="20" t="n">
        <v>0.66196678</v>
      </c>
      <c r="I23" s="18" t="n">
        <v>11.78048044</v>
      </c>
      <c r="J23" s="20" t="n">
        <v>0.55421317</v>
      </c>
      <c r="K23" s="18" t="n">
        <v>2.23319214</v>
      </c>
      <c r="L23" s="20" t="n">
        <v>0.26027669</v>
      </c>
      <c r="M23" s="18" t="n">
        <v>0</v>
      </c>
      <c r="N23" s="20" t="n">
        <v>0</v>
      </c>
      <c r="O23" s="18" t="s">
        <v>309</v>
      </c>
      <c r="P23" s="20" t="s">
        <v>309</v>
      </c>
      <c r="Q23" s="18" t="n">
        <v>0</v>
      </c>
      <c r="R23" s="20" t="n">
        <v>0</v>
      </c>
      <c r="S23" s="18" t="n">
        <v>0.09224625</v>
      </c>
      <c r="T23" s="20" t="n">
        <v>0.04668681</v>
      </c>
      <c r="U23" s="18" t="n">
        <v>3.15817318</v>
      </c>
      <c r="V23" s="20" t="n">
        <v>0.32842863</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12.17535311</v>
      </c>
      <c r="F25" s="20" t="n">
        <v>0.69856607</v>
      </c>
      <c r="G25" s="18" t="n">
        <v>65.71519001</v>
      </c>
      <c r="H25" s="20" t="n">
        <v>0.7483874</v>
      </c>
      <c r="I25" s="18" t="n">
        <v>19.78310861</v>
      </c>
      <c r="J25" s="20" t="n">
        <v>0.57658215</v>
      </c>
      <c r="K25" s="18" t="n">
        <v>1.12481995</v>
      </c>
      <c r="L25" s="20" t="n">
        <v>0.13700468</v>
      </c>
      <c r="M25" s="18" t="n">
        <v>0</v>
      </c>
      <c r="N25" s="20" t="n">
        <v>0</v>
      </c>
      <c r="O25" s="18" t="s">
        <v>309</v>
      </c>
      <c r="P25" s="20" t="s">
        <v>309</v>
      </c>
      <c r="Q25" s="18" t="n">
        <v>0</v>
      </c>
      <c r="R25" s="20" t="n">
        <v>0</v>
      </c>
      <c r="S25" s="18" t="n">
        <v>0.05268471</v>
      </c>
      <c r="T25" s="20" t="n">
        <v>0.03077968</v>
      </c>
      <c r="U25" s="18" t="n">
        <v>1.14884361</v>
      </c>
      <c r="V25" s="20" t="n">
        <v>0.14381814</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23.10279486</v>
      </c>
      <c r="F27" s="20" t="n">
        <v>0.70695713</v>
      </c>
      <c r="G27" s="18" t="n">
        <v>47.60484351</v>
      </c>
      <c r="H27" s="20" t="n">
        <v>0.84671701</v>
      </c>
      <c r="I27" s="18" t="n">
        <v>21.30768698</v>
      </c>
      <c r="J27" s="20" t="n">
        <v>0.74189598</v>
      </c>
      <c r="K27" s="18" t="n">
        <v>5.16940226</v>
      </c>
      <c r="L27" s="20" t="n">
        <v>0.39539612</v>
      </c>
      <c r="M27" s="18" t="n">
        <v>0</v>
      </c>
      <c r="N27" s="20" t="n">
        <v>0</v>
      </c>
      <c r="O27" s="18" t="s">
        <v>309</v>
      </c>
      <c r="P27" s="20" t="s">
        <v>309</v>
      </c>
      <c r="Q27" s="18" t="n">
        <v>0</v>
      </c>
      <c r="R27" s="20" t="n">
        <v>0</v>
      </c>
      <c r="S27" s="18" t="n">
        <v>0.19119699</v>
      </c>
      <c r="T27" s="20" t="n">
        <v>0.07843115000000001</v>
      </c>
      <c r="U27" s="18" t="n">
        <v>2.62407541</v>
      </c>
      <c r="V27" s="20" t="n">
        <v>0.25862035</v>
      </c>
    </row>
    <row r="28" spans="1:22">
      <c r="A28" s="15" t="s">
        <v>330</v>
      </c>
      <c r="B28" s="17" t="n">
        <v>7568</v>
      </c>
      <c r="C28" s="18">
        <f>(490.0/B28*100)</f>
        <v/>
      </c>
      <c r="D28" s="19" t="n">
        <v>7078</v>
      </c>
      <c r="E28" s="18" t="n">
        <v>41.91187923</v>
      </c>
      <c r="F28" s="20" t="n">
        <v>0.81396367</v>
      </c>
      <c r="G28" s="18" t="n">
        <v>46.32923781</v>
      </c>
      <c r="H28" s="20" t="n">
        <v>0.76154424</v>
      </c>
      <c r="I28" s="18" t="n">
        <v>7.36641123</v>
      </c>
      <c r="J28" s="20" t="n">
        <v>0.43489826</v>
      </c>
      <c r="K28" s="18" t="n">
        <v>2.98056606</v>
      </c>
      <c r="L28" s="20" t="n">
        <v>0.23867916</v>
      </c>
      <c r="M28" s="18" t="n">
        <v>0</v>
      </c>
      <c r="N28" s="20" t="n">
        <v>0</v>
      </c>
      <c r="O28" s="18" t="s">
        <v>309</v>
      </c>
      <c r="P28" s="20" t="s">
        <v>309</v>
      </c>
      <c r="Q28" s="18" t="n">
        <v>0</v>
      </c>
      <c r="R28" s="20" t="n">
        <v>0</v>
      </c>
      <c r="S28" s="18" t="n">
        <v>0.12431874</v>
      </c>
      <c r="T28" s="20" t="n">
        <v>0.04488627</v>
      </c>
      <c r="U28" s="18" t="n">
        <v>1.28758693</v>
      </c>
      <c r="V28" s="20" t="n">
        <v>0.14673074</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30.77532404</v>
      </c>
      <c r="F33" s="20" t="n">
        <v>0.71091497</v>
      </c>
      <c r="G33" s="18" t="n">
        <v>56.52123703</v>
      </c>
      <c r="H33" s="20" t="n">
        <v>0.72528469</v>
      </c>
      <c r="I33" s="18" t="n">
        <v>10.44470984</v>
      </c>
      <c r="J33" s="20" t="n">
        <v>0.47640451</v>
      </c>
      <c r="K33" s="18" t="n">
        <v>1.45705191</v>
      </c>
      <c r="L33" s="20" t="n">
        <v>0.1739332</v>
      </c>
      <c r="M33" s="18" t="n">
        <v>0</v>
      </c>
      <c r="N33" s="20" t="n">
        <v>0</v>
      </c>
      <c r="O33" s="18" t="s">
        <v>309</v>
      </c>
      <c r="P33" s="20" t="s">
        <v>309</v>
      </c>
      <c r="Q33" s="18" t="n">
        <v>0</v>
      </c>
      <c r="R33" s="20" t="n">
        <v>0</v>
      </c>
      <c r="S33" s="18" t="n">
        <v>0.10076515</v>
      </c>
      <c r="T33" s="20" t="n">
        <v>0.05541206</v>
      </c>
      <c r="U33" s="18" t="n">
        <v>0.70091203</v>
      </c>
      <c r="V33" s="20" t="n">
        <v>0.12152046</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27.38687294</v>
      </c>
      <c r="F36" s="20" t="n">
        <v>1.03488188</v>
      </c>
      <c r="G36" s="18" t="n">
        <v>51.34758766</v>
      </c>
      <c r="H36" s="20" t="n">
        <v>1.03389183</v>
      </c>
      <c r="I36" s="18" t="n">
        <v>15.62509903</v>
      </c>
      <c r="J36" s="20" t="n">
        <v>0.68231611</v>
      </c>
      <c r="K36" s="18" t="n">
        <v>4.08170701</v>
      </c>
      <c r="L36" s="20" t="n">
        <v>0.33792306</v>
      </c>
      <c r="M36" s="18" t="n">
        <v>0</v>
      </c>
      <c r="N36" s="20" t="n">
        <v>0</v>
      </c>
      <c r="O36" s="18" t="s">
        <v>309</v>
      </c>
      <c r="P36" s="20" t="s">
        <v>309</v>
      </c>
      <c r="Q36" s="18" t="n">
        <v>0</v>
      </c>
      <c r="R36" s="20" t="n">
        <v>0</v>
      </c>
      <c r="S36" s="18" t="n">
        <v>0</v>
      </c>
      <c r="T36" s="20" t="n">
        <v>0</v>
      </c>
      <c r="U36" s="18" t="n">
        <v>1.55873337</v>
      </c>
      <c r="V36" s="20" t="n">
        <v>0.18686605</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1.08014651</v>
      </c>
      <c r="F40" s="20" t="n">
        <v>0.06266455999999999</v>
      </c>
      <c r="G40" s="18" t="n">
        <v>2.15375284</v>
      </c>
      <c r="H40" s="20" t="n">
        <v>0.09262723</v>
      </c>
      <c r="I40" s="18" t="n">
        <v>0.51736859</v>
      </c>
      <c r="J40" s="20" t="n">
        <v>0.04445846</v>
      </c>
      <c r="K40" s="18" t="n">
        <v>0.08449520000000001</v>
      </c>
      <c r="L40" s="20" t="n">
        <v>0.01351177</v>
      </c>
      <c r="M40" s="18" t="n">
        <v>0</v>
      </c>
      <c r="N40" s="20" t="n">
        <v>0</v>
      </c>
      <c r="O40" s="18" t="s">
        <v>309</v>
      </c>
      <c r="P40" s="20" t="s">
        <v>309</v>
      </c>
      <c r="Q40" s="18" t="n">
        <v>96.12960207</v>
      </c>
      <c r="R40" s="20" t="n">
        <v>0.13318888</v>
      </c>
      <c r="S40" s="18" t="n">
        <v>0.0074519</v>
      </c>
      <c r="T40" s="20" t="n">
        <v>0.00432532</v>
      </c>
      <c r="U40" s="18" t="n">
        <v>0.02718289</v>
      </c>
      <c r="V40" s="20" t="n">
        <v>0.00717394</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30.64443214</v>
      </c>
      <c r="F52" s="20" t="n">
        <v>0.72849832</v>
      </c>
      <c r="G52" s="18" t="n">
        <v>57.25721104</v>
      </c>
      <c r="H52" s="20" t="n">
        <v>0.69570775</v>
      </c>
      <c r="I52" s="18" t="n">
        <v>9.78656088</v>
      </c>
      <c r="J52" s="20" t="n">
        <v>0.49772571</v>
      </c>
      <c r="K52" s="18" t="n">
        <v>1.47882242</v>
      </c>
      <c r="L52" s="20" t="n">
        <v>0.17045858</v>
      </c>
      <c r="M52" s="18" t="n">
        <v>0</v>
      </c>
      <c r="N52" s="20" t="n">
        <v>0</v>
      </c>
      <c r="O52" s="18" t="s">
        <v>309</v>
      </c>
      <c r="P52" s="20" t="s">
        <v>309</v>
      </c>
      <c r="Q52" s="18" t="n">
        <v>0</v>
      </c>
      <c r="R52" s="20" t="n">
        <v>0</v>
      </c>
      <c r="S52" s="18" t="n">
        <v>0.0575147</v>
      </c>
      <c r="T52" s="20" t="n">
        <v>0.03269395</v>
      </c>
      <c r="U52" s="18" t="n">
        <v>0.77545882</v>
      </c>
      <c r="V52" s="20" t="n">
        <v>0.15559717</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52.0401299</v>
      </c>
      <c r="F54" s="20" t="n">
        <v>1.35752715</v>
      </c>
      <c r="G54" s="18" t="n">
        <v>34.51741947</v>
      </c>
      <c r="H54" s="20" t="n">
        <v>1.08183074</v>
      </c>
      <c r="I54" s="18" t="n">
        <v>5.30864276</v>
      </c>
      <c r="J54" s="20" t="n">
        <v>0.53180085</v>
      </c>
      <c r="K54" s="18" t="n">
        <v>5.07757692</v>
      </c>
      <c r="L54" s="20" t="n">
        <v>0.37690634</v>
      </c>
      <c r="M54" s="18" t="n">
        <v>0</v>
      </c>
      <c r="N54" s="20" t="n">
        <v>0</v>
      </c>
      <c r="O54" s="18" t="s">
        <v>309</v>
      </c>
      <c r="P54" s="20" t="s">
        <v>309</v>
      </c>
      <c r="Q54" s="18" t="n">
        <v>0</v>
      </c>
      <c r="R54" s="20" t="n">
        <v>0</v>
      </c>
      <c r="S54" s="18" t="n">
        <v>0.34778765</v>
      </c>
      <c r="T54" s="20" t="n">
        <v>0.08320292999999999</v>
      </c>
      <c r="U54" s="18" t="n">
        <v>2.70844331</v>
      </c>
      <c r="V54" s="20" t="n">
        <v>0.2920077</v>
      </c>
    </row>
    <row r="55" spans="1:22">
      <c r="A55" s="15" t="s">
        <v>357</v>
      </c>
      <c r="B55" s="17" t="n">
        <v>5316</v>
      </c>
      <c r="C55" s="18">
        <f>(137.0/B55*100)</f>
        <v/>
      </c>
      <c r="D55" s="19" t="n">
        <v>5179</v>
      </c>
      <c r="E55" s="18" t="n">
        <v>33.97336794</v>
      </c>
      <c r="F55" s="20" t="n">
        <v>1.05923582</v>
      </c>
      <c r="G55" s="18" t="n">
        <v>53.9881668</v>
      </c>
      <c r="H55" s="20" t="n">
        <v>1.04154677</v>
      </c>
      <c r="I55" s="18" t="n">
        <v>8.43195206</v>
      </c>
      <c r="J55" s="20" t="n">
        <v>0.56205054</v>
      </c>
      <c r="K55" s="18" t="n">
        <v>2.04388866</v>
      </c>
      <c r="L55" s="20" t="n">
        <v>0.23689253</v>
      </c>
      <c r="M55" s="18" t="n">
        <v>0</v>
      </c>
      <c r="N55" s="20" t="n">
        <v>0</v>
      </c>
      <c r="O55" s="18" t="s">
        <v>309</v>
      </c>
      <c r="P55" s="20" t="s">
        <v>309</v>
      </c>
      <c r="Q55" s="18" t="n">
        <v>0.03790471</v>
      </c>
      <c r="R55" s="20" t="n">
        <v>0.02775965</v>
      </c>
      <c r="S55" s="18" t="n">
        <v>0.20342618</v>
      </c>
      <c r="T55" s="20" t="n">
        <v>0.05835331</v>
      </c>
      <c r="U55" s="18" t="n">
        <v>1.32129365</v>
      </c>
      <c r="V55" s="20" t="n">
        <v>0.18835617</v>
      </c>
    </row>
    <row r="56" spans="1:22">
      <c r="A56" s="15" t="s">
        <v>358</v>
      </c>
      <c r="B56" s="17" t="n">
        <v>5359</v>
      </c>
      <c r="C56" s="18">
        <f>(104.0/B56*100)</f>
        <v/>
      </c>
      <c r="D56" s="19" t="n">
        <v>5255</v>
      </c>
      <c r="E56" s="18" t="n">
        <v>9.142216019999999</v>
      </c>
      <c r="F56" s="20" t="n">
        <v>0.52177282</v>
      </c>
      <c r="G56" s="18" t="n">
        <v>59.18982555</v>
      </c>
      <c r="H56" s="20" t="n">
        <v>0.84069721</v>
      </c>
      <c r="I56" s="18" t="n">
        <v>27.72591302</v>
      </c>
      <c r="J56" s="20" t="n">
        <v>0.81287066</v>
      </c>
      <c r="K56" s="18" t="n">
        <v>3.67733749</v>
      </c>
      <c r="L56" s="20" t="n">
        <v>0.30648919</v>
      </c>
      <c r="M56" s="18" t="n">
        <v>0</v>
      </c>
      <c r="N56" s="20" t="n">
        <v>0</v>
      </c>
      <c r="O56" s="18" t="s">
        <v>309</v>
      </c>
      <c r="P56" s="20" t="s">
        <v>309</v>
      </c>
      <c r="Q56" s="18" t="n">
        <v>0</v>
      </c>
      <c r="R56" s="20" t="n">
        <v>0</v>
      </c>
      <c r="S56" s="18" t="n">
        <v>0</v>
      </c>
      <c r="T56" s="20" t="n">
        <v>0</v>
      </c>
      <c r="U56" s="18" t="n">
        <v>0.26470791</v>
      </c>
      <c r="V56" s="20" t="n">
        <v>0.05709465</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14.23458801</v>
      </c>
      <c r="F62" s="20" t="n">
        <v>0.51110084</v>
      </c>
      <c r="G62" s="18" t="n">
        <v>68.49893681</v>
      </c>
      <c r="H62" s="20" t="n">
        <v>0.68525697</v>
      </c>
      <c r="I62" s="18" t="n">
        <v>14.38070089</v>
      </c>
      <c r="J62" s="20" t="n">
        <v>0.5429740199999999</v>
      </c>
      <c r="K62" s="18" t="n">
        <v>1.91523171</v>
      </c>
      <c r="L62" s="20" t="n">
        <v>0.21278194</v>
      </c>
      <c r="M62" s="18" t="n">
        <v>0</v>
      </c>
      <c r="N62" s="20" t="n">
        <v>0</v>
      </c>
      <c r="O62" s="18" t="s">
        <v>309</v>
      </c>
      <c r="P62" s="20" t="s">
        <v>309</v>
      </c>
      <c r="Q62" s="18" t="n">
        <v>0</v>
      </c>
      <c r="R62" s="20" t="n">
        <v>0</v>
      </c>
      <c r="S62" s="18" t="n">
        <v>0.04470129</v>
      </c>
      <c r="T62" s="20" t="n">
        <v>0.03159485</v>
      </c>
      <c r="U62" s="18" t="n">
        <v>0.92584129</v>
      </c>
      <c r="V62" s="20" t="n">
        <v>0.12150675</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32.46670624</v>
      </c>
      <c r="F64" s="20" t="n">
        <v>0.78992325</v>
      </c>
      <c r="G64" s="18" t="n">
        <v>49.97716553</v>
      </c>
      <c r="H64" s="20" t="n">
        <v>0.92348339</v>
      </c>
      <c r="I64" s="18" t="n">
        <v>12.39941687</v>
      </c>
      <c r="J64" s="20" t="n">
        <v>0.55058098</v>
      </c>
      <c r="K64" s="18" t="n">
        <v>2.86567354</v>
      </c>
      <c r="L64" s="20" t="n">
        <v>0.31806301</v>
      </c>
      <c r="M64" s="18" t="n">
        <v>0</v>
      </c>
      <c r="N64" s="20" t="n">
        <v>0</v>
      </c>
      <c r="O64" s="18" t="s">
        <v>309</v>
      </c>
      <c r="P64" s="20" t="s">
        <v>309</v>
      </c>
      <c r="Q64" s="18" t="n">
        <v>0</v>
      </c>
      <c r="R64" s="20" t="n">
        <v>0</v>
      </c>
      <c r="S64" s="18" t="n">
        <v>0.14781719</v>
      </c>
      <c r="T64" s="20" t="n">
        <v>0.06600362999999999</v>
      </c>
      <c r="U64" s="18" t="n">
        <v>2.14322062</v>
      </c>
      <c r="V64" s="20" t="n">
        <v>0.25512108</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460</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24.1906934</v>
      </c>
      <c r="F9" s="20" t="n">
        <v>0.86942517</v>
      </c>
      <c r="G9" s="18" t="n">
        <v>71.55185752</v>
      </c>
      <c r="H9" s="20" t="n">
        <v>0.83743421</v>
      </c>
      <c r="I9" s="18" t="n">
        <v>2.12824113</v>
      </c>
      <c r="J9" s="20" t="n">
        <v>0.23263696</v>
      </c>
      <c r="K9" s="18" t="n">
        <v>0.32212623</v>
      </c>
      <c r="L9" s="20" t="n">
        <v>0.08915534999999999</v>
      </c>
      <c r="M9" s="18" t="n">
        <v>0</v>
      </c>
      <c r="N9" s="20" t="n">
        <v>0</v>
      </c>
      <c r="O9" s="18" t="s">
        <v>309</v>
      </c>
      <c r="P9" s="20" t="s">
        <v>309</v>
      </c>
      <c r="Q9" s="18" t="n">
        <v>0</v>
      </c>
      <c r="R9" s="20" t="n">
        <v>0</v>
      </c>
      <c r="S9" s="18" t="n">
        <v>0.14367917</v>
      </c>
      <c r="T9" s="20" t="n">
        <v>0.03515197</v>
      </c>
      <c r="U9" s="18" t="n">
        <v>1.66340256</v>
      </c>
      <c r="V9" s="20" t="n">
        <v>0.18618022</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33.88393472</v>
      </c>
      <c r="F11" s="20" t="n">
        <v>1.16296057</v>
      </c>
      <c r="G11" s="18" t="n">
        <v>52.54480089</v>
      </c>
      <c r="H11" s="20" t="n">
        <v>1.05029458</v>
      </c>
      <c r="I11" s="18" t="n">
        <v>7.62951301</v>
      </c>
      <c r="J11" s="20" t="n">
        <v>0.46125968</v>
      </c>
      <c r="K11" s="18" t="n">
        <v>2.46966</v>
      </c>
      <c r="L11" s="20" t="n">
        <v>0.2193671</v>
      </c>
      <c r="M11" s="18" t="n">
        <v>0</v>
      </c>
      <c r="N11" s="20" t="n">
        <v>0</v>
      </c>
      <c r="O11" s="18" t="s">
        <v>309</v>
      </c>
      <c r="P11" s="20" t="s">
        <v>309</v>
      </c>
      <c r="Q11" s="18" t="n">
        <v>0.03817154</v>
      </c>
      <c r="R11" s="20" t="n">
        <v>0.01932144</v>
      </c>
      <c r="S11" s="18" t="n">
        <v>0.12798084</v>
      </c>
      <c r="T11" s="20" t="n">
        <v>0.0496235</v>
      </c>
      <c r="U11" s="18" t="n">
        <v>3.30593899</v>
      </c>
      <c r="V11" s="20" t="n">
        <v>0.28330951</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25.24125609</v>
      </c>
      <c r="F16" s="20" t="n">
        <v>0.8446952</v>
      </c>
      <c r="G16" s="18" t="n">
        <v>65.44249436</v>
      </c>
      <c r="H16" s="20" t="n">
        <v>0.81192675</v>
      </c>
      <c r="I16" s="18" t="n">
        <v>5.50650945</v>
      </c>
      <c r="J16" s="20" t="n">
        <v>0.36499426</v>
      </c>
      <c r="K16" s="18" t="n">
        <v>0.92163923</v>
      </c>
      <c r="L16" s="20" t="n">
        <v>0.14822364</v>
      </c>
      <c r="M16" s="18" t="n">
        <v>0</v>
      </c>
      <c r="N16" s="20" t="n">
        <v>0</v>
      </c>
      <c r="O16" s="18" t="s">
        <v>309</v>
      </c>
      <c r="P16" s="20" t="s">
        <v>309</v>
      </c>
      <c r="Q16" s="18" t="n">
        <v>0</v>
      </c>
      <c r="R16" s="20" t="n">
        <v>0</v>
      </c>
      <c r="S16" s="18" t="n">
        <v>0.26078886</v>
      </c>
      <c r="T16" s="20" t="n">
        <v>0.06746836</v>
      </c>
      <c r="U16" s="18" t="n">
        <v>2.627312</v>
      </c>
      <c r="V16" s="20" t="n">
        <v>0.23985493</v>
      </c>
    </row>
    <row r="17" spans="1:22">
      <c r="A17" s="15" t="s">
        <v>319</v>
      </c>
      <c r="B17" s="17" t="n">
        <v>6504</v>
      </c>
      <c r="C17" s="18">
        <f>(3097.0/B17*100)</f>
        <v/>
      </c>
      <c r="D17" s="19" t="n">
        <v>3407</v>
      </c>
      <c r="E17" s="18" t="n">
        <v>23.05466366</v>
      </c>
      <c r="F17" s="20" t="n">
        <v>1.11209436</v>
      </c>
      <c r="G17" s="18" t="n">
        <v>57.94308174</v>
      </c>
      <c r="H17" s="20" t="n">
        <v>1.02254167</v>
      </c>
      <c r="I17" s="18" t="n">
        <v>14.27481077</v>
      </c>
      <c r="J17" s="20" t="n">
        <v>0.77272947</v>
      </c>
      <c r="K17" s="18" t="n">
        <v>1.85084015</v>
      </c>
      <c r="L17" s="20" t="n">
        <v>0.26095531</v>
      </c>
      <c r="M17" s="18" t="n">
        <v>0</v>
      </c>
      <c r="N17" s="20" t="n">
        <v>0</v>
      </c>
      <c r="O17" s="18" t="s">
        <v>309</v>
      </c>
      <c r="P17" s="20" t="s">
        <v>309</v>
      </c>
      <c r="Q17" s="18" t="n">
        <v>0</v>
      </c>
      <c r="R17" s="20" t="n">
        <v>0</v>
      </c>
      <c r="S17" s="18" t="n">
        <v>0.1143785</v>
      </c>
      <c r="T17" s="20" t="n">
        <v>0.06828578</v>
      </c>
      <c r="U17" s="18" t="n">
        <v>2.76222517</v>
      </c>
      <c r="V17" s="20" t="n">
        <v>0.26233464</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32.3097275</v>
      </c>
      <c r="F21" s="20" t="n">
        <v>0.867859</v>
      </c>
      <c r="G21" s="18" t="n">
        <v>62.52599386</v>
      </c>
      <c r="H21" s="20" t="n">
        <v>0.76830162</v>
      </c>
      <c r="I21" s="18" t="n">
        <v>2.92118262</v>
      </c>
      <c r="J21" s="20" t="n">
        <v>0.28479202</v>
      </c>
      <c r="K21" s="18" t="n">
        <v>1.20229975</v>
      </c>
      <c r="L21" s="20" t="n">
        <v>0.16497606</v>
      </c>
      <c r="M21" s="18" t="n">
        <v>0</v>
      </c>
      <c r="N21" s="20" t="n">
        <v>0</v>
      </c>
      <c r="O21" s="18" t="s">
        <v>309</v>
      </c>
      <c r="P21" s="20" t="s">
        <v>309</v>
      </c>
      <c r="Q21" s="18" t="n">
        <v>0</v>
      </c>
      <c r="R21" s="20" t="n">
        <v>0</v>
      </c>
      <c r="S21" s="18" t="n">
        <v>0.09371699</v>
      </c>
      <c r="T21" s="20" t="n">
        <v>0.04205627</v>
      </c>
      <c r="U21" s="18" t="n">
        <v>0.94707927</v>
      </c>
      <c r="V21" s="20" t="n">
        <v>0.17445543</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28.23160755</v>
      </c>
      <c r="F23" s="20" t="n">
        <v>0.8475851</v>
      </c>
      <c r="G23" s="18" t="n">
        <v>61.63519352</v>
      </c>
      <c r="H23" s="20" t="n">
        <v>0.83909861</v>
      </c>
      <c r="I23" s="18" t="n">
        <v>5.64538429</v>
      </c>
      <c r="J23" s="20" t="n">
        <v>0.35786046</v>
      </c>
      <c r="K23" s="18" t="n">
        <v>1.18813368</v>
      </c>
      <c r="L23" s="20" t="n">
        <v>0.18122977</v>
      </c>
      <c r="M23" s="18" t="n">
        <v>0</v>
      </c>
      <c r="N23" s="20" t="n">
        <v>0</v>
      </c>
      <c r="O23" s="18" t="s">
        <v>309</v>
      </c>
      <c r="P23" s="20" t="s">
        <v>309</v>
      </c>
      <c r="Q23" s="18" t="n">
        <v>0</v>
      </c>
      <c r="R23" s="20" t="n">
        <v>0</v>
      </c>
      <c r="S23" s="18" t="n">
        <v>0.07607841</v>
      </c>
      <c r="T23" s="20" t="n">
        <v>0.0439599</v>
      </c>
      <c r="U23" s="18" t="n">
        <v>3.22360255</v>
      </c>
      <c r="V23" s="20" t="n">
        <v>0.34051415</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14.56596827</v>
      </c>
      <c r="F25" s="20" t="n">
        <v>0.69744952</v>
      </c>
      <c r="G25" s="18" t="n">
        <v>73.25195171</v>
      </c>
      <c r="H25" s="20" t="n">
        <v>0.73536394</v>
      </c>
      <c r="I25" s="18" t="n">
        <v>10.61664861</v>
      </c>
      <c r="J25" s="20" t="n">
        <v>0.5597797</v>
      </c>
      <c r="K25" s="18" t="n">
        <v>0.49730845</v>
      </c>
      <c r="L25" s="20" t="n">
        <v>0.10265118</v>
      </c>
      <c r="M25" s="18" t="n">
        <v>0</v>
      </c>
      <c r="N25" s="20" t="n">
        <v>0</v>
      </c>
      <c r="O25" s="18" t="s">
        <v>309</v>
      </c>
      <c r="P25" s="20" t="s">
        <v>309</v>
      </c>
      <c r="Q25" s="18" t="n">
        <v>0</v>
      </c>
      <c r="R25" s="20" t="n">
        <v>0</v>
      </c>
      <c r="S25" s="18" t="n">
        <v>0.05456047</v>
      </c>
      <c r="T25" s="20" t="n">
        <v>0.03273971</v>
      </c>
      <c r="U25" s="18" t="n">
        <v>1.01356248</v>
      </c>
      <c r="V25" s="20" t="n">
        <v>0.13919842</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28.72123061</v>
      </c>
      <c r="F27" s="20" t="n">
        <v>0.72126932</v>
      </c>
      <c r="G27" s="18" t="n">
        <v>59.39441501</v>
      </c>
      <c r="H27" s="20" t="n">
        <v>0.77031479</v>
      </c>
      <c r="I27" s="18" t="n">
        <v>6.8414052</v>
      </c>
      <c r="J27" s="20" t="n">
        <v>0.43171415</v>
      </c>
      <c r="K27" s="18" t="n">
        <v>1.46687506</v>
      </c>
      <c r="L27" s="20" t="n">
        <v>0.21448396</v>
      </c>
      <c r="M27" s="18" t="n">
        <v>0</v>
      </c>
      <c r="N27" s="20" t="n">
        <v>0</v>
      </c>
      <c r="O27" s="18" t="s">
        <v>309</v>
      </c>
      <c r="P27" s="20" t="s">
        <v>309</v>
      </c>
      <c r="Q27" s="18" t="n">
        <v>0</v>
      </c>
      <c r="R27" s="20" t="n">
        <v>0</v>
      </c>
      <c r="S27" s="18" t="n">
        <v>0.2164936</v>
      </c>
      <c r="T27" s="20" t="n">
        <v>0.08197852</v>
      </c>
      <c r="U27" s="18" t="n">
        <v>3.35958052</v>
      </c>
      <c r="V27" s="20" t="n">
        <v>0.31840792</v>
      </c>
    </row>
    <row r="28" spans="1:22">
      <c r="A28" s="15" t="s">
        <v>330</v>
      </c>
      <c r="B28" s="17" t="n">
        <v>7568</v>
      </c>
      <c r="C28" s="18">
        <f>(490.0/B28*100)</f>
        <v/>
      </c>
      <c r="D28" s="19" t="n">
        <v>7078</v>
      </c>
      <c r="E28" s="18" t="n">
        <v>39.58572596</v>
      </c>
      <c r="F28" s="20" t="n">
        <v>0.81108348</v>
      </c>
      <c r="G28" s="18" t="n">
        <v>50.62369666</v>
      </c>
      <c r="H28" s="20" t="n">
        <v>0.73200873</v>
      </c>
      <c r="I28" s="18" t="n">
        <v>6.03900027</v>
      </c>
      <c r="J28" s="20" t="n">
        <v>0.33591982</v>
      </c>
      <c r="K28" s="18" t="n">
        <v>2.39680998</v>
      </c>
      <c r="L28" s="20" t="n">
        <v>0.21201331</v>
      </c>
      <c r="M28" s="18" t="n">
        <v>0</v>
      </c>
      <c r="N28" s="20" t="n">
        <v>0</v>
      </c>
      <c r="O28" s="18" t="s">
        <v>309</v>
      </c>
      <c r="P28" s="20" t="s">
        <v>309</v>
      </c>
      <c r="Q28" s="18" t="n">
        <v>0</v>
      </c>
      <c r="R28" s="20" t="n">
        <v>0</v>
      </c>
      <c r="S28" s="18" t="n">
        <v>0.10669444</v>
      </c>
      <c r="T28" s="20" t="n">
        <v>0.04275733</v>
      </c>
      <c r="U28" s="18" t="n">
        <v>1.24807268</v>
      </c>
      <c r="V28" s="20" t="n">
        <v>0.15889635</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27.46421132</v>
      </c>
      <c r="F33" s="20" t="n">
        <v>0.80077482</v>
      </c>
      <c r="G33" s="18" t="n">
        <v>65.75955306</v>
      </c>
      <c r="H33" s="20" t="n">
        <v>0.76064448</v>
      </c>
      <c r="I33" s="18" t="n">
        <v>5.21068092</v>
      </c>
      <c r="J33" s="20" t="n">
        <v>0.32955126</v>
      </c>
      <c r="K33" s="18" t="n">
        <v>0.5325775</v>
      </c>
      <c r="L33" s="20" t="n">
        <v>0.09916601</v>
      </c>
      <c r="M33" s="18" t="n">
        <v>0</v>
      </c>
      <c r="N33" s="20" t="n">
        <v>0</v>
      </c>
      <c r="O33" s="18" t="s">
        <v>309</v>
      </c>
      <c r="P33" s="20" t="s">
        <v>309</v>
      </c>
      <c r="Q33" s="18" t="n">
        <v>0</v>
      </c>
      <c r="R33" s="20" t="n">
        <v>0</v>
      </c>
      <c r="S33" s="18" t="n">
        <v>0.0649515</v>
      </c>
      <c r="T33" s="20" t="n">
        <v>0.03126759</v>
      </c>
      <c r="U33" s="18" t="n">
        <v>0.9680257</v>
      </c>
      <c r="V33" s="20" t="n">
        <v>0.15633902</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25.98861819</v>
      </c>
      <c r="F36" s="20" t="n">
        <v>0.95247947</v>
      </c>
      <c r="G36" s="18" t="n">
        <v>60.62902253</v>
      </c>
      <c r="H36" s="20" t="n">
        <v>0.93298782</v>
      </c>
      <c r="I36" s="18" t="n">
        <v>9.019886919999999</v>
      </c>
      <c r="J36" s="20" t="n">
        <v>0.53780203</v>
      </c>
      <c r="K36" s="18" t="n">
        <v>2.27436493</v>
      </c>
      <c r="L36" s="20" t="n">
        <v>0.24811741</v>
      </c>
      <c r="M36" s="18" t="n">
        <v>0</v>
      </c>
      <c r="N36" s="20" t="n">
        <v>0</v>
      </c>
      <c r="O36" s="18" t="s">
        <v>309</v>
      </c>
      <c r="P36" s="20" t="s">
        <v>309</v>
      </c>
      <c r="Q36" s="18" t="n">
        <v>0</v>
      </c>
      <c r="R36" s="20" t="n">
        <v>0</v>
      </c>
      <c r="S36" s="18" t="n">
        <v>0</v>
      </c>
      <c r="T36" s="20" t="n">
        <v>0</v>
      </c>
      <c r="U36" s="18" t="n">
        <v>2.08810742</v>
      </c>
      <c r="V36" s="20" t="n">
        <v>0.21319137</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1.04693643</v>
      </c>
      <c r="F40" s="20" t="n">
        <v>0.06309944000000001</v>
      </c>
      <c r="G40" s="18" t="n">
        <v>2.52386815</v>
      </c>
      <c r="H40" s="20" t="n">
        <v>0.09661454999999999</v>
      </c>
      <c r="I40" s="18" t="n">
        <v>0.20019876</v>
      </c>
      <c r="J40" s="20" t="n">
        <v>0.03591887</v>
      </c>
      <c r="K40" s="18" t="n">
        <v>0.04664454</v>
      </c>
      <c r="L40" s="20" t="n">
        <v>0.01061842</v>
      </c>
      <c r="M40" s="18" t="n">
        <v>0</v>
      </c>
      <c r="N40" s="20" t="n">
        <v>0</v>
      </c>
      <c r="O40" s="18" t="s">
        <v>309</v>
      </c>
      <c r="P40" s="20" t="s">
        <v>309</v>
      </c>
      <c r="Q40" s="18" t="n">
        <v>96.12960207</v>
      </c>
      <c r="R40" s="20" t="n">
        <v>0.13318888</v>
      </c>
      <c r="S40" s="18" t="n">
        <v>0.00575901</v>
      </c>
      <c r="T40" s="20" t="n">
        <v>0.004519</v>
      </c>
      <c r="U40" s="18" t="n">
        <v>0.04699105</v>
      </c>
      <c r="V40" s="20" t="n">
        <v>0.01060121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27.86989909</v>
      </c>
      <c r="F52" s="20" t="n">
        <v>0.73936255</v>
      </c>
      <c r="G52" s="18" t="n">
        <v>64.9566267</v>
      </c>
      <c r="H52" s="20" t="n">
        <v>0.77659789</v>
      </c>
      <c r="I52" s="18" t="n">
        <v>5.34638854</v>
      </c>
      <c r="J52" s="20" t="n">
        <v>0.40591061</v>
      </c>
      <c r="K52" s="18" t="n">
        <v>0.65401524</v>
      </c>
      <c r="L52" s="20" t="n">
        <v>0.12090264</v>
      </c>
      <c r="M52" s="18" t="n">
        <v>0</v>
      </c>
      <c r="N52" s="20" t="n">
        <v>0</v>
      </c>
      <c r="O52" s="18" t="s">
        <v>309</v>
      </c>
      <c r="P52" s="20" t="s">
        <v>309</v>
      </c>
      <c r="Q52" s="18" t="n">
        <v>0</v>
      </c>
      <c r="R52" s="20" t="n">
        <v>0</v>
      </c>
      <c r="S52" s="18" t="n">
        <v>0.08262317</v>
      </c>
      <c r="T52" s="20" t="n">
        <v>0.0402341</v>
      </c>
      <c r="U52" s="18" t="n">
        <v>1.09044726</v>
      </c>
      <c r="V52" s="20" t="n">
        <v>0.17454657</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59.16009311</v>
      </c>
      <c r="F54" s="20" t="n">
        <v>1.11700384</v>
      </c>
      <c r="G54" s="18" t="n">
        <v>32.27918976</v>
      </c>
      <c r="H54" s="20" t="n">
        <v>1.07172267</v>
      </c>
      <c r="I54" s="18" t="n">
        <v>1.85470051</v>
      </c>
      <c r="J54" s="20" t="n">
        <v>0.30548377</v>
      </c>
      <c r="K54" s="18" t="n">
        <v>4.76606279</v>
      </c>
      <c r="L54" s="20" t="n">
        <v>0.44541982</v>
      </c>
      <c r="M54" s="18" t="n">
        <v>0</v>
      </c>
      <c r="N54" s="20" t="n">
        <v>0</v>
      </c>
      <c r="O54" s="18" t="s">
        <v>309</v>
      </c>
      <c r="P54" s="20" t="s">
        <v>309</v>
      </c>
      <c r="Q54" s="18" t="n">
        <v>0</v>
      </c>
      <c r="R54" s="20" t="n">
        <v>0</v>
      </c>
      <c r="S54" s="18" t="n">
        <v>0.2630669</v>
      </c>
      <c r="T54" s="20" t="n">
        <v>0.0807529</v>
      </c>
      <c r="U54" s="18" t="n">
        <v>1.67688693</v>
      </c>
      <c r="V54" s="20" t="n">
        <v>0.23008248</v>
      </c>
    </row>
    <row r="55" spans="1:22">
      <c r="A55" s="15" t="s">
        <v>357</v>
      </c>
      <c r="B55" s="17" t="n">
        <v>5316</v>
      </c>
      <c r="C55" s="18">
        <f>(137.0/B55*100)</f>
        <v/>
      </c>
      <c r="D55" s="19" t="n">
        <v>5179</v>
      </c>
      <c r="E55" s="18" t="n">
        <v>38.06228156</v>
      </c>
      <c r="F55" s="20" t="n">
        <v>0.9548858099999999</v>
      </c>
      <c r="G55" s="18" t="n">
        <v>54.62090592</v>
      </c>
      <c r="H55" s="20" t="n">
        <v>0.96046232</v>
      </c>
      <c r="I55" s="18" t="n">
        <v>4.7553244</v>
      </c>
      <c r="J55" s="20" t="n">
        <v>0.38980145</v>
      </c>
      <c r="K55" s="18" t="n">
        <v>0.7796881</v>
      </c>
      <c r="L55" s="20" t="n">
        <v>0.12128799</v>
      </c>
      <c r="M55" s="18" t="n">
        <v>0</v>
      </c>
      <c r="N55" s="20" t="n">
        <v>0</v>
      </c>
      <c r="O55" s="18" t="s">
        <v>309</v>
      </c>
      <c r="P55" s="20" t="s">
        <v>309</v>
      </c>
      <c r="Q55" s="18" t="n">
        <v>0.03790471</v>
      </c>
      <c r="R55" s="20" t="n">
        <v>0.02775965</v>
      </c>
      <c r="S55" s="18" t="n">
        <v>0.17294846</v>
      </c>
      <c r="T55" s="20" t="n">
        <v>0.05487024</v>
      </c>
      <c r="U55" s="18" t="n">
        <v>1.57094685</v>
      </c>
      <c r="V55" s="20" t="n">
        <v>0.20378095</v>
      </c>
    </row>
    <row r="56" spans="1:22">
      <c r="A56" s="15" t="s">
        <v>358</v>
      </c>
      <c r="B56" s="17" t="n">
        <v>5359</v>
      </c>
      <c r="C56" s="18">
        <f>(104.0/B56*100)</f>
        <v/>
      </c>
      <c r="D56" s="19" t="n">
        <v>5255</v>
      </c>
      <c r="E56" s="18" t="n">
        <v>12.05154723</v>
      </c>
      <c r="F56" s="20" t="n">
        <v>0.57551034</v>
      </c>
      <c r="G56" s="18" t="n">
        <v>74.49800612999999</v>
      </c>
      <c r="H56" s="20" t="n">
        <v>0.6722506499999999</v>
      </c>
      <c r="I56" s="18" t="n">
        <v>11.73072502</v>
      </c>
      <c r="J56" s="20" t="n">
        <v>0.58192878</v>
      </c>
      <c r="K56" s="18" t="n">
        <v>1.30659392</v>
      </c>
      <c r="L56" s="20" t="n">
        <v>0.18627908</v>
      </c>
      <c r="M56" s="18" t="n">
        <v>0</v>
      </c>
      <c r="N56" s="20" t="n">
        <v>0</v>
      </c>
      <c r="O56" s="18" t="s">
        <v>309</v>
      </c>
      <c r="P56" s="20" t="s">
        <v>309</v>
      </c>
      <c r="Q56" s="18" t="n">
        <v>0</v>
      </c>
      <c r="R56" s="20" t="n">
        <v>0</v>
      </c>
      <c r="S56" s="18" t="n">
        <v>0.01677832</v>
      </c>
      <c r="T56" s="20" t="n">
        <v>0.01686611</v>
      </c>
      <c r="U56" s="18" t="n">
        <v>0.39634938</v>
      </c>
      <c r="V56" s="20" t="n">
        <v>0.08930407</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15.99772225</v>
      </c>
      <c r="F62" s="20" t="n">
        <v>0.51685694</v>
      </c>
      <c r="G62" s="18" t="n">
        <v>72.50810079999999</v>
      </c>
      <c r="H62" s="20" t="n">
        <v>0.6876432</v>
      </c>
      <c r="I62" s="18" t="n">
        <v>9.153418240000001</v>
      </c>
      <c r="J62" s="20" t="n">
        <v>0.46626697</v>
      </c>
      <c r="K62" s="18" t="n">
        <v>1.41599205</v>
      </c>
      <c r="L62" s="20" t="n">
        <v>0.16384584</v>
      </c>
      <c r="M62" s="18" t="n">
        <v>0</v>
      </c>
      <c r="N62" s="20" t="n">
        <v>0</v>
      </c>
      <c r="O62" s="18" t="s">
        <v>309</v>
      </c>
      <c r="P62" s="20" t="s">
        <v>309</v>
      </c>
      <c r="Q62" s="18" t="n">
        <v>0</v>
      </c>
      <c r="R62" s="20" t="n">
        <v>0</v>
      </c>
      <c r="S62" s="18" t="n">
        <v>0.08940258</v>
      </c>
      <c r="T62" s="20" t="n">
        <v>0.04468194</v>
      </c>
      <c r="U62" s="18" t="n">
        <v>0.83536409</v>
      </c>
      <c r="V62" s="20" t="n">
        <v>0.11736319</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39.32907904</v>
      </c>
      <c r="F64" s="20" t="n">
        <v>0.85779154</v>
      </c>
      <c r="G64" s="18" t="n">
        <v>49.76943307</v>
      </c>
      <c r="H64" s="20" t="n">
        <v>0.86270102</v>
      </c>
      <c r="I64" s="18" t="n">
        <v>7.00515677</v>
      </c>
      <c r="J64" s="20" t="n">
        <v>0.40701512</v>
      </c>
      <c r="K64" s="18" t="n">
        <v>1.72873067</v>
      </c>
      <c r="L64" s="20" t="n">
        <v>0.2677284</v>
      </c>
      <c r="M64" s="18" t="n">
        <v>0</v>
      </c>
      <c r="N64" s="20" t="n">
        <v>0</v>
      </c>
      <c r="O64" s="18" t="s">
        <v>309</v>
      </c>
      <c r="P64" s="20" t="s">
        <v>309</v>
      </c>
      <c r="Q64" s="18" t="n">
        <v>0</v>
      </c>
      <c r="R64" s="20" t="n">
        <v>0</v>
      </c>
      <c r="S64" s="18" t="n">
        <v>0.12778546</v>
      </c>
      <c r="T64" s="20" t="n">
        <v>0.06458115</v>
      </c>
      <c r="U64" s="18" t="n">
        <v>2.03981499</v>
      </c>
      <c r="V64" s="20" t="n">
        <v>0.25200362</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461</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14.13092314</v>
      </c>
      <c r="F9" s="20" t="n">
        <v>0.72735493</v>
      </c>
      <c r="G9" s="18" t="n">
        <v>64.21924675</v>
      </c>
      <c r="H9" s="20" t="n">
        <v>0.86469517</v>
      </c>
      <c r="I9" s="18" t="n">
        <v>17.44133358</v>
      </c>
      <c r="J9" s="20" t="n">
        <v>0.85546426</v>
      </c>
      <c r="K9" s="18" t="n">
        <v>1.61170513</v>
      </c>
      <c r="L9" s="20" t="n">
        <v>0.19517171</v>
      </c>
      <c r="M9" s="18" t="n">
        <v>0</v>
      </c>
      <c r="N9" s="20" t="n">
        <v>0</v>
      </c>
      <c r="O9" s="18" t="s">
        <v>309</v>
      </c>
      <c r="P9" s="20" t="s">
        <v>309</v>
      </c>
      <c r="Q9" s="18" t="n">
        <v>0</v>
      </c>
      <c r="R9" s="20" t="n">
        <v>0</v>
      </c>
      <c r="S9" s="18" t="n">
        <v>0.18957529</v>
      </c>
      <c r="T9" s="20" t="n">
        <v>0.07212697</v>
      </c>
      <c r="U9" s="18" t="n">
        <v>2.40721611</v>
      </c>
      <c r="V9" s="20" t="n">
        <v>0.21824171</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31.99960871</v>
      </c>
      <c r="F11" s="20" t="n">
        <v>1.1554142</v>
      </c>
      <c r="G11" s="18" t="n">
        <v>48.03679022</v>
      </c>
      <c r="H11" s="20" t="n">
        <v>0.90150863</v>
      </c>
      <c r="I11" s="18" t="n">
        <v>12.95853564</v>
      </c>
      <c r="J11" s="20" t="n">
        <v>0.73189943</v>
      </c>
      <c r="K11" s="18" t="n">
        <v>3.45385758</v>
      </c>
      <c r="L11" s="20" t="n">
        <v>0.31758692</v>
      </c>
      <c r="M11" s="18" t="n">
        <v>0</v>
      </c>
      <c r="N11" s="20" t="n">
        <v>0</v>
      </c>
      <c r="O11" s="18" t="s">
        <v>309</v>
      </c>
      <c r="P11" s="20" t="s">
        <v>309</v>
      </c>
      <c r="Q11" s="18" t="n">
        <v>0.03817154</v>
      </c>
      <c r="R11" s="20" t="n">
        <v>0.01932144</v>
      </c>
      <c r="S11" s="18" t="n">
        <v>0.1792963</v>
      </c>
      <c r="T11" s="20" t="n">
        <v>0.05724949</v>
      </c>
      <c r="U11" s="18" t="n">
        <v>3.33374001</v>
      </c>
      <c r="V11" s="20" t="n">
        <v>0.27018757</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13.78838618</v>
      </c>
      <c r="F16" s="20" t="n">
        <v>0.55673811</v>
      </c>
      <c r="G16" s="18" t="n">
        <v>56.3333086</v>
      </c>
      <c r="H16" s="20" t="n">
        <v>0.73845694</v>
      </c>
      <c r="I16" s="18" t="n">
        <v>22.60801324</v>
      </c>
      <c r="J16" s="20" t="n">
        <v>0.69220359</v>
      </c>
      <c r="K16" s="18" t="n">
        <v>3.09615472</v>
      </c>
      <c r="L16" s="20" t="n">
        <v>0.28437335</v>
      </c>
      <c r="M16" s="18" t="n">
        <v>0</v>
      </c>
      <c r="N16" s="20" t="n">
        <v>0</v>
      </c>
      <c r="O16" s="18" t="s">
        <v>309</v>
      </c>
      <c r="P16" s="20" t="s">
        <v>309</v>
      </c>
      <c r="Q16" s="18" t="n">
        <v>0</v>
      </c>
      <c r="R16" s="20" t="n">
        <v>0</v>
      </c>
      <c r="S16" s="18" t="n">
        <v>0.13844712</v>
      </c>
      <c r="T16" s="20" t="n">
        <v>0.04962388</v>
      </c>
      <c r="U16" s="18" t="n">
        <v>4.03569015</v>
      </c>
      <c r="V16" s="20" t="n">
        <v>0.28988305</v>
      </c>
    </row>
    <row r="17" spans="1:22">
      <c r="A17" s="15" t="s">
        <v>319</v>
      </c>
      <c r="B17" s="17" t="n">
        <v>6504</v>
      </c>
      <c r="C17" s="18">
        <f>(3097.0/B17*100)</f>
        <v/>
      </c>
      <c r="D17" s="19" t="n">
        <v>3407</v>
      </c>
      <c r="E17" s="18" t="n">
        <v>20.43724713</v>
      </c>
      <c r="F17" s="20" t="n">
        <v>0.95613433</v>
      </c>
      <c r="G17" s="18" t="n">
        <v>49.61670139</v>
      </c>
      <c r="H17" s="20" t="n">
        <v>0.92123784</v>
      </c>
      <c r="I17" s="18" t="n">
        <v>23.76541519</v>
      </c>
      <c r="J17" s="20" t="n">
        <v>0.94162944</v>
      </c>
      <c r="K17" s="18" t="n">
        <v>3.64448423</v>
      </c>
      <c r="L17" s="20" t="n">
        <v>0.32241245</v>
      </c>
      <c r="M17" s="18" t="n">
        <v>0</v>
      </c>
      <c r="N17" s="20" t="n">
        <v>0</v>
      </c>
      <c r="O17" s="18" t="s">
        <v>309</v>
      </c>
      <c r="P17" s="20" t="s">
        <v>309</v>
      </c>
      <c r="Q17" s="18" t="n">
        <v>0</v>
      </c>
      <c r="R17" s="20" t="n">
        <v>0</v>
      </c>
      <c r="S17" s="18" t="n">
        <v>0.06327648</v>
      </c>
      <c r="T17" s="20" t="n">
        <v>0.03850424</v>
      </c>
      <c r="U17" s="18" t="n">
        <v>2.47287557</v>
      </c>
      <c r="V17" s="20" t="n">
        <v>0.2560924</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28.92376467</v>
      </c>
      <c r="F21" s="20" t="n">
        <v>0.8345718</v>
      </c>
      <c r="G21" s="18" t="n">
        <v>56.33042488</v>
      </c>
      <c r="H21" s="20" t="n">
        <v>0.67534346</v>
      </c>
      <c r="I21" s="18" t="n">
        <v>12.20818844</v>
      </c>
      <c r="J21" s="20" t="n">
        <v>0.60750578</v>
      </c>
      <c r="K21" s="18" t="n">
        <v>1.52349999</v>
      </c>
      <c r="L21" s="20" t="n">
        <v>0.16579449</v>
      </c>
      <c r="M21" s="18" t="n">
        <v>0</v>
      </c>
      <c r="N21" s="20" t="n">
        <v>0</v>
      </c>
      <c r="O21" s="18" t="s">
        <v>309</v>
      </c>
      <c r="P21" s="20" t="s">
        <v>309</v>
      </c>
      <c r="Q21" s="18" t="n">
        <v>0</v>
      </c>
      <c r="R21" s="20" t="n">
        <v>0</v>
      </c>
      <c r="S21" s="18" t="n">
        <v>0.07250782</v>
      </c>
      <c r="T21" s="20" t="n">
        <v>0.03657894</v>
      </c>
      <c r="U21" s="18" t="n">
        <v>0.94161421</v>
      </c>
      <c r="V21" s="20" t="n">
        <v>0.18018375</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14.53121956</v>
      </c>
      <c r="F23" s="20" t="n">
        <v>0.61048708</v>
      </c>
      <c r="G23" s="18" t="n">
        <v>55.76095515</v>
      </c>
      <c r="H23" s="20" t="n">
        <v>0.70644947</v>
      </c>
      <c r="I23" s="18" t="n">
        <v>23.07100604</v>
      </c>
      <c r="J23" s="20" t="n">
        <v>0.72968275</v>
      </c>
      <c r="K23" s="18" t="n">
        <v>2.93958367</v>
      </c>
      <c r="L23" s="20" t="n">
        <v>0.27337898</v>
      </c>
      <c r="M23" s="18" t="n">
        <v>0</v>
      </c>
      <c r="N23" s="20" t="n">
        <v>0</v>
      </c>
      <c r="O23" s="18" t="s">
        <v>309</v>
      </c>
      <c r="P23" s="20" t="s">
        <v>309</v>
      </c>
      <c r="Q23" s="18" t="n">
        <v>0</v>
      </c>
      <c r="R23" s="20" t="n">
        <v>0</v>
      </c>
      <c r="S23" s="18" t="n">
        <v>0.02306722</v>
      </c>
      <c r="T23" s="20" t="n">
        <v>0.01945124</v>
      </c>
      <c r="U23" s="18" t="n">
        <v>3.67416836</v>
      </c>
      <c r="V23" s="20" t="n">
        <v>0.33530884</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16.61117736</v>
      </c>
      <c r="F25" s="20" t="n">
        <v>0.5394785600000001</v>
      </c>
      <c r="G25" s="18" t="n">
        <v>68.39556689</v>
      </c>
      <c r="H25" s="20" t="n">
        <v>0.61458247</v>
      </c>
      <c r="I25" s="18" t="n">
        <v>12.95427089</v>
      </c>
      <c r="J25" s="20" t="n">
        <v>0.6206802</v>
      </c>
      <c r="K25" s="18" t="n">
        <v>0.76155825</v>
      </c>
      <c r="L25" s="20" t="n">
        <v>0.10600184</v>
      </c>
      <c r="M25" s="18" t="n">
        <v>0</v>
      </c>
      <c r="N25" s="20" t="n">
        <v>0</v>
      </c>
      <c r="O25" s="18" t="s">
        <v>309</v>
      </c>
      <c r="P25" s="20" t="s">
        <v>309</v>
      </c>
      <c r="Q25" s="18" t="n">
        <v>0</v>
      </c>
      <c r="R25" s="20" t="n">
        <v>0</v>
      </c>
      <c r="S25" s="18" t="n">
        <v>0.04931992</v>
      </c>
      <c r="T25" s="20" t="n">
        <v>0.02867532</v>
      </c>
      <c r="U25" s="18" t="n">
        <v>1.2281067</v>
      </c>
      <c r="V25" s="20" t="n">
        <v>0.14959402</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21.38248139</v>
      </c>
      <c r="F27" s="20" t="n">
        <v>0.68910567</v>
      </c>
      <c r="G27" s="18" t="n">
        <v>54.44737213</v>
      </c>
      <c r="H27" s="20" t="n">
        <v>0.86832574</v>
      </c>
      <c r="I27" s="18" t="n">
        <v>17.13723968</v>
      </c>
      <c r="J27" s="20" t="n">
        <v>0.66112211</v>
      </c>
      <c r="K27" s="18" t="n">
        <v>2.73123201</v>
      </c>
      <c r="L27" s="20" t="n">
        <v>0.27101216</v>
      </c>
      <c r="M27" s="18" t="n">
        <v>0</v>
      </c>
      <c r="N27" s="20" t="n">
        <v>0</v>
      </c>
      <c r="O27" s="18" t="s">
        <v>309</v>
      </c>
      <c r="P27" s="20" t="s">
        <v>309</v>
      </c>
      <c r="Q27" s="18" t="n">
        <v>0</v>
      </c>
      <c r="R27" s="20" t="n">
        <v>0</v>
      </c>
      <c r="S27" s="18" t="n">
        <v>0.1832887</v>
      </c>
      <c r="T27" s="20" t="n">
        <v>0.07501829</v>
      </c>
      <c r="U27" s="18" t="n">
        <v>4.11838609</v>
      </c>
      <c r="V27" s="20" t="n">
        <v>0.33421529</v>
      </c>
    </row>
    <row r="28" spans="1:22">
      <c r="A28" s="15" t="s">
        <v>330</v>
      </c>
      <c r="B28" s="17" t="n">
        <v>7568</v>
      </c>
      <c r="C28" s="18">
        <f>(490.0/B28*100)</f>
        <v/>
      </c>
      <c r="D28" s="19" t="n">
        <v>7078</v>
      </c>
      <c r="E28" s="18" t="n">
        <v>29.67419382</v>
      </c>
      <c r="F28" s="20" t="n">
        <v>0.74225956</v>
      </c>
      <c r="G28" s="18" t="n">
        <v>52.93569588</v>
      </c>
      <c r="H28" s="20" t="n">
        <v>0.66326827</v>
      </c>
      <c r="I28" s="18" t="n">
        <v>12.51829341</v>
      </c>
      <c r="J28" s="20" t="n">
        <v>0.62200708</v>
      </c>
      <c r="K28" s="18" t="n">
        <v>3.55878374</v>
      </c>
      <c r="L28" s="20" t="n">
        <v>0.24503938</v>
      </c>
      <c r="M28" s="18" t="n">
        <v>0</v>
      </c>
      <c r="N28" s="20" t="n">
        <v>0</v>
      </c>
      <c r="O28" s="18" t="s">
        <v>309</v>
      </c>
      <c r="P28" s="20" t="s">
        <v>309</v>
      </c>
      <c r="Q28" s="18" t="n">
        <v>0</v>
      </c>
      <c r="R28" s="20" t="n">
        <v>0</v>
      </c>
      <c r="S28" s="18" t="n">
        <v>0.06590940000000001</v>
      </c>
      <c r="T28" s="20" t="n">
        <v>0.03066148</v>
      </c>
      <c r="U28" s="18" t="n">
        <v>1.24712374</v>
      </c>
      <c r="V28" s="20" t="n">
        <v>0.15280255</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21.95579002</v>
      </c>
      <c r="F33" s="20" t="n">
        <v>0.7609486</v>
      </c>
      <c r="G33" s="18" t="n">
        <v>60.72984951</v>
      </c>
      <c r="H33" s="20" t="n">
        <v>0.72971327</v>
      </c>
      <c r="I33" s="18" t="n">
        <v>14.82313898</v>
      </c>
      <c r="J33" s="20" t="n">
        <v>0.6791949</v>
      </c>
      <c r="K33" s="18" t="n">
        <v>1.50824313</v>
      </c>
      <c r="L33" s="20" t="n">
        <v>0.18204596</v>
      </c>
      <c r="M33" s="18" t="n">
        <v>0</v>
      </c>
      <c r="N33" s="20" t="n">
        <v>0</v>
      </c>
      <c r="O33" s="18" t="s">
        <v>309</v>
      </c>
      <c r="P33" s="20" t="s">
        <v>309</v>
      </c>
      <c r="Q33" s="18" t="n">
        <v>0</v>
      </c>
      <c r="R33" s="20" t="n">
        <v>0</v>
      </c>
      <c r="S33" s="18" t="n">
        <v>0.05640637</v>
      </c>
      <c r="T33" s="20" t="n">
        <v>0.02869305</v>
      </c>
      <c r="U33" s="18" t="n">
        <v>0.926572</v>
      </c>
      <c r="V33" s="20" t="n">
        <v>0.1345705</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22.73554971</v>
      </c>
      <c r="F36" s="20" t="n">
        <v>1.00928381</v>
      </c>
      <c r="G36" s="18" t="n">
        <v>56.65075478</v>
      </c>
      <c r="H36" s="20" t="n">
        <v>1.01285511</v>
      </c>
      <c r="I36" s="18" t="n">
        <v>15.37506006</v>
      </c>
      <c r="J36" s="20" t="n">
        <v>0.74231895</v>
      </c>
      <c r="K36" s="18" t="n">
        <v>3.33179302</v>
      </c>
      <c r="L36" s="20" t="n">
        <v>0.32040532</v>
      </c>
      <c r="M36" s="18" t="n">
        <v>0</v>
      </c>
      <c r="N36" s="20" t="n">
        <v>0</v>
      </c>
      <c r="O36" s="18" t="s">
        <v>309</v>
      </c>
      <c r="P36" s="20" t="s">
        <v>309</v>
      </c>
      <c r="Q36" s="18" t="n">
        <v>0</v>
      </c>
      <c r="R36" s="20" t="n">
        <v>0</v>
      </c>
      <c r="S36" s="18" t="n">
        <v>0</v>
      </c>
      <c r="T36" s="20" t="n">
        <v>0</v>
      </c>
      <c r="U36" s="18" t="n">
        <v>1.90684243</v>
      </c>
      <c r="V36" s="20" t="n">
        <v>0.2155182</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0.95083141</v>
      </c>
      <c r="F40" s="20" t="n">
        <v>0.06431996</v>
      </c>
      <c r="G40" s="18" t="n">
        <v>2.34498197</v>
      </c>
      <c r="H40" s="20" t="n">
        <v>0.0933335</v>
      </c>
      <c r="I40" s="18" t="n">
        <v>0.46076191</v>
      </c>
      <c r="J40" s="20" t="n">
        <v>0.04347333</v>
      </c>
      <c r="K40" s="18" t="n">
        <v>0.07945816999999999</v>
      </c>
      <c r="L40" s="20" t="n">
        <v>0.01651312</v>
      </c>
      <c r="M40" s="18" t="n">
        <v>0</v>
      </c>
      <c r="N40" s="20" t="n">
        <v>0</v>
      </c>
      <c r="O40" s="18" t="s">
        <v>309</v>
      </c>
      <c r="P40" s="20" t="s">
        <v>309</v>
      </c>
      <c r="Q40" s="18" t="n">
        <v>96.12960207</v>
      </c>
      <c r="R40" s="20" t="n">
        <v>0.13318888</v>
      </c>
      <c r="S40" s="18" t="n">
        <v>0</v>
      </c>
      <c r="T40" s="20" t="n">
        <v>0</v>
      </c>
      <c r="U40" s="18" t="n">
        <v>0.03436448</v>
      </c>
      <c r="V40" s="20" t="n">
        <v>0.009445439999999999</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22.07550396</v>
      </c>
      <c r="F52" s="20" t="n">
        <v>0.68050667</v>
      </c>
      <c r="G52" s="18" t="n">
        <v>61.43994655</v>
      </c>
      <c r="H52" s="20" t="n">
        <v>0.92265717</v>
      </c>
      <c r="I52" s="18" t="n">
        <v>14.06681156</v>
      </c>
      <c r="J52" s="20" t="n">
        <v>0.72274114</v>
      </c>
      <c r="K52" s="18" t="n">
        <v>1.34387536</v>
      </c>
      <c r="L52" s="20" t="n">
        <v>0.17496325</v>
      </c>
      <c r="M52" s="18" t="n">
        <v>0</v>
      </c>
      <c r="N52" s="20" t="n">
        <v>0</v>
      </c>
      <c r="O52" s="18" t="s">
        <v>309</v>
      </c>
      <c r="P52" s="20" t="s">
        <v>309</v>
      </c>
      <c r="Q52" s="18" t="n">
        <v>0</v>
      </c>
      <c r="R52" s="20" t="n">
        <v>0</v>
      </c>
      <c r="S52" s="18" t="n">
        <v>0.07876769</v>
      </c>
      <c r="T52" s="20" t="n">
        <v>0.03983457</v>
      </c>
      <c r="U52" s="18" t="n">
        <v>0.99509489</v>
      </c>
      <c r="V52" s="20" t="n">
        <v>0.16205858</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51.97946689</v>
      </c>
      <c r="F54" s="20" t="n">
        <v>1.21036908</v>
      </c>
      <c r="G54" s="18" t="n">
        <v>35.96154034</v>
      </c>
      <c r="H54" s="20" t="n">
        <v>0.86256276</v>
      </c>
      <c r="I54" s="18" t="n">
        <v>4.83781005</v>
      </c>
      <c r="J54" s="20" t="n">
        <v>0.44737138</v>
      </c>
      <c r="K54" s="18" t="n">
        <v>4.97860631</v>
      </c>
      <c r="L54" s="20" t="n">
        <v>0.40662575</v>
      </c>
      <c r="M54" s="18" t="n">
        <v>0</v>
      </c>
      <c r="N54" s="20" t="n">
        <v>0</v>
      </c>
      <c r="O54" s="18" t="s">
        <v>309</v>
      </c>
      <c r="P54" s="20" t="s">
        <v>309</v>
      </c>
      <c r="Q54" s="18" t="n">
        <v>0</v>
      </c>
      <c r="R54" s="20" t="n">
        <v>0</v>
      </c>
      <c r="S54" s="18" t="n">
        <v>0.15666113</v>
      </c>
      <c r="T54" s="20" t="n">
        <v>0.05480295</v>
      </c>
      <c r="U54" s="18" t="n">
        <v>2.08591529</v>
      </c>
      <c r="V54" s="20" t="n">
        <v>0.23194494</v>
      </c>
    </row>
    <row r="55" spans="1:22">
      <c r="A55" s="15" t="s">
        <v>357</v>
      </c>
      <c r="B55" s="17" t="n">
        <v>5316</v>
      </c>
      <c r="C55" s="18">
        <f>(137.0/B55*100)</f>
        <v/>
      </c>
      <c r="D55" s="19" t="n">
        <v>5179</v>
      </c>
      <c r="E55" s="18" t="n">
        <v>28.07674661</v>
      </c>
      <c r="F55" s="20" t="n">
        <v>0.94563213</v>
      </c>
      <c r="G55" s="18" t="n">
        <v>60.76736304</v>
      </c>
      <c r="H55" s="20" t="n">
        <v>0.96889843</v>
      </c>
      <c r="I55" s="18" t="n">
        <v>8.357931349999999</v>
      </c>
      <c r="J55" s="20" t="n">
        <v>0.45959782</v>
      </c>
      <c r="K55" s="18" t="n">
        <v>0.99408726</v>
      </c>
      <c r="L55" s="20" t="n">
        <v>0.11853302</v>
      </c>
      <c r="M55" s="18" t="n">
        <v>0</v>
      </c>
      <c r="N55" s="20" t="n">
        <v>0</v>
      </c>
      <c r="O55" s="18" t="s">
        <v>309</v>
      </c>
      <c r="P55" s="20" t="s">
        <v>309</v>
      </c>
      <c r="Q55" s="18" t="n">
        <v>0.03790471</v>
      </c>
      <c r="R55" s="20" t="n">
        <v>0.02775965</v>
      </c>
      <c r="S55" s="18" t="n">
        <v>0.10327829</v>
      </c>
      <c r="T55" s="20" t="n">
        <v>0.04370281</v>
      </c>
      <c r="U55" s="18" t="n">
        <v>1.66268874</v>
      </c>
      <c r="V55" s="20" t="n">
        <v>0.21568291</v>
      </c>
    </row>
    <row r="56" spans="1:22">
      <c r="A56" s="15" t="s">
        <v>358</v>
      </c>
      <c r="B56" s="17" t="n">
        <v>5359</v>
      </c>
      <c r="C56" s="18">
        <f>(104.0/B56*100)</f>
        <v/>
      </c>
      <c r="D56" s="19" t="n">
        <v>5255</v>
      </c>
      <c r="E56" s="18" t="n">
        <v>18.52125733</v>
      </c>
      <c r="F56" s="20" t="n">
        <v>0.7571168700000001</v>
      </c>
      <c r="G56" s="18" t="n">
        <v>75.06295725</v>
      </c>
      <c r="H56" s="20" t="n">
        <v>0.730262</v>
      </c>
      <c r="I56" s="18" t="n">
        <v>5.30066414</v>
      </c>
      <c r="J56" s="20" t="n">
        <v>0.28635806</v>
      </c>
      <c r="K56" s="18" t="n">
        <v>0.7227043</v>
      </c>
      <c r="L56" s="20" t="n">
        <v>0.13094605</v>
      </c>
      <c r="M56" s="18" t="n">
        <v>0</v>
      </c>
      <c r="N56" s="20" t="n">
        <v>0</v>
      </c>
      <c r="O56" s="18" t="s">
        <v>309</v>
      </c>
      <c r="P56" s="20" t="s">
        <v>309</v>
      </c>
      <c r="Q56" s="18" t="n">
        <v>0</v>
      </c>
      <c r="R56" s="20" t="n">
        <v>0</v>
      </c>
      <c r="S56" s="18" t="n">
        <v>0.08585858</v>
      </c>
      <c r="T56" s="20" t="n">
        <v>0.04191072</v>
      </c>
      <c r="U56" s="18" t="n">
        <v>0.3065584</v>
      </c>
      <c r="V56" s="20" t="n">
        <v>0.09540178000000001</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15.99596727</v>
      </c>
      <c r="F62" s="20" t="n">
        <v>0.53111412</v>
      </c>
      <c r="G62" s="18" t="n">
        <v>71.05339117</v>
      </c>
      <c r="H62" s="20" t="n">
        <v>0.66647147</v>
      </c>
      <c r="I62" s="18" t="n">
        <v>10.42531568</v>
      </c>
      <c r="J62" s="20" t="n">
        <v>0.44263756</v>
      </c>
      <c r="K62" s="18" t="n">
        <v>1.53461118</v>
      </c>
      <c r="L62" s="20" t="n">
        <v>0.19675784</v>
      </c>
      <c r="M62" s="18" t="n">
        <v>0</v>
      </c>
      <c r="N62" s="20" t="n">
        <v>0</v>
      </c>
      <c r="O62" s="18" t="s">
        <v>309</v>
      </c>
      <c r="P62" s="20" t="s">
        <v>309</v>
      </c>
      <c r="Q62" s="18" t="n">
        <v>0</v>
      </c>
      <c r="R62" s="20" t="n">
        <v>0</v>
      </c>
      <c r="S62" s="18" t="n">
        <v>0.06705194</v>
      </c>
      <c r="T62" s="20" t="n">
        <v>0.03870119</v>
      </c>
      <c r="U62" s="18" t="n">
        <v>0.92366277</v>
      </c>
      <c r="V62" s="20" t="n">
        <v>0.12514575</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26.18554963</v>
      </c>
      <c r="F64" s="20" t="n">
        <v>0.80527397</v>
      </c>
      <c r="G64" s="18" t="n">
        <v>53.75487612</v>
      </c>
      <c r="H64" s="20" t="n">
        <v>1.01162225</v>
      </c>
      <c r="I64" s="18" t="n">
        <v>14.65260866</v>
      </c>
      <c r="J64" s="20" t="n">
        <v>0.67288689</v>
      </c>
      <c r="K64" s="18" t="n">
        <v>2.93547824</v>
      </c>
      <c r="L64" s="20" t="n">
        <v>0.29529295</v>
      </c>
      <c r="M64" s="18" t="n">
        <v>0</v>
      </c>
      <c r="N64" s="20" t="n">
        <v>0</v>
      </c>
      <c r="O64" s="18" t="s">
        <v>309</v>
      </c>
      <c r="P64" s="20" t="s">
        <v>309</v>
      </c>
      <c r="Q64" s="18" t="n">
        <v>0</v>
      </c>
      <c r="R64" s="20" t="n">
        <v>0</v>
      </c>
      <c r="S64" s="18" t="n">
        <v>0.15977847</v>
      </c>
      <c r="T64" s="20" t="n">
        <v>0.07061794</v>
      </c>
      <c r="U64" s="18" t="n">
        <v>2.31170887</v>
      </c>
      <c r="V64" s="20" t="n">
        <v>0.25927806</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462</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17.04897651</v>
      </c>
      <c r="F9" s="20" t="n">
        <v>0.80032014</v>
      </c>
      <c r="G9" s="18" t="n">
        <v>67.04667431</v>
      </c>
      <c r="H9" s="20" t="n">
        <v>0.81797252</v>
      </c>
      <c r="I9" s="18" t="n">
        <v>12.35563403</v>
      </c>
      <c r="J9" s="20" t="n">
        <v>0.6397938399999999</v>
      </c>
      <c r="K9" s="18" t="n">
        <v>1.40714138</v>
      </c>
      <c r="L9" s="20" t="n">
        <v>0.17683222</v>
      </c>
      <c r="M9" s="18" t="n">
        <v>0</v>
      </c>
      <c r="N9" s="20" t="n">
        <v>0</v>
      </c>
      <c r="O9" s="18" t="s">
        <v>309</v>
      </c>
      <c r="P9" s="20" t="s">
        <v>309</v>
      </c>
      <c r="Q9" s="18" t="n">
        <v>0</v>
      </c>
      <c r="R9" s="20" t="n">
        <v>0</v>
      </c>
      <c r="S9" s="18" t="n">
        <v>0.25516605</v>
      </c>
      <c r="T9" s="20" t="n">
        <v>0.07546499</v>
      </c>
      <c r="U9" s="18" t="n">
        <v>1.88640772</v>
      </c>
      <c r="V9" s="20" t="n">
        <v>0.2029874</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30.39201809</v>
      </c>
      <c r="F11" s="20" t="n">
        <v>0.96597371</v>
      </c>
      <c r="G11" s="18" t="n">
        <v>50.64371457</v>
      </c>
      <c r="H11" s="20" t="n">
        <v>0.77513892</v>
      </c>
      <c r="I11" s="18" t="n">
        <v>12.40930649</v>
      </c>
      <c r="J11" s="20" t="n">
        <v>0.7417940200000001</v>
      </c>
      <c r="K11" s="18" t="n">
        <v>3.02218054</v>
      </c>
      <c r="L11" s="20" t="n">
        <v>0.25884832</v>
      </c>
      <c r="M11" s="18" t="n">
        <v>0</v>
      </c>
      <c r="N11" s="20" t="n">
        <v>0</v>
      </c>
      <c r="O11" s="18" t="s">
        <v>309</v>
      </c>
      <c r="P11" s="20" t="s">
        <v>309</v>
      </c>
      <c r="Q11" s="18" t="n">
        <v>0.03817154</v>
      </c>
      <c r="R11" s="20" t="n">
        <v>0.01932144</v>
      </c>
      <c r="S11" s="18" t="n">
        <v>0.09998778999999999</v>
      </c>
      <c r="T11" s="20" t="n">
        <v>0.04374482</v>
      </c>
      <c r="U11" s="18" t="n">
        <v>3.39462098</v>
      </c>
      <c r="V11" s="20" t="n">
        <v>0.2724638</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28.91307847</v>
      </c>
      <c r="F16" s="20" t="n">
        <v>0.79041224</v>
      </c>
      <c r="G16" s="18" t="n">
        <v>54.96900762</v>
      </c>
      <c r="H16" s="20" t="n">
        <v>0.77881394</v>
      </c>
      <c r="I16" s="18" t="n">
        <v>12.27747551</v>
      </c>
      <c r="J16" s="20" t="n">
        <v>0.5878277</v>
      </c>
      <c r="K16" s="18" t="n">
        <v>1.94809428</v>
      </c>
      <c r="L16" s="20" t="n">
        <v>0.2008763</v>
      </c>
      <c r="M16" s="18" t="n">
        <v>0</v>
      </c>
      <c r="N16" s="20" t="n">
        <v>0</v>
      </c>
      <c r="O16" s="18" t="s">
        <v>309</v>
      </c>
      <c r="P16" s="20" t="s">
        <v>309</v>
      </c>
      <c r="Q16" s="18" t="n">
        <v>0</v>
      </c>
      <c r="R16" s="20" t="n">
        <v>0</v>
      </c>
      <c r="S16" s="18" t="n">
        <v>0.11897509</v>
      </c>
      <c r="T16" s="20" t="n">
        <v>0.04987415</v>
      </c>
      <c r="U16" s="18" t="n">
        <v>1.77336902</v>
      </c>
      <c r="V16" s="20" t="n">
        <v>0.21115625</v>
      </c>
    </row>
    <row r="17" spans="1:22">
      <c r="A17" s="15" t="s">
        <v>319</v>
      </c>
      <c r="B17" s="17" t="n">
        <v>6504</v>
      </c>
      <c r="C17" s="18">
        <f>(3097.0/B17*100)</f>
        <v/>
      </c>
      <c r="D17" s="19" t="n">
        <v>3407</v>
      </c>
      <c r="E17" s="18" t="n">
        <v>16.93313102</v>
      </c>
      <c r="F17" s="20" t="n">
        <v>0.89415107</v>
      </c>
      <c r="G17" s="18" t="n">
        <v>41.89005685</v>
      </c>
      <c r="H17" s="20" t="n">
        <v>0.79620927</v>
      </c>
      <c r="I17" s="18" t="n">
        <v>32.35437095</v>
      </c>
      <c r="J17" s="20" t="n">
        <v>0.89345864</v>
      </c>
      <c r="K17" s="18" t="n">
        <v>6.51958468</v>
      </c>
      <c r="L17" s="20" t="n">
        <v>0.4581135</v>
      </c>
      <c r="M17" s="18" t="n">
        <v>0</v>
      </c>
      <c r="N17" s="20" t="n">
        <v>0</v>
      </c>
      <c r="O17" s="18" t="s">
        <v>309</v>
      </c>
      <c r="P17" s="20" t="s">
        <v>309</v>
      </c>
      <c r="Q17" s="18" t="n">
        <v>0</v>
      </c>
      <c r="R17" s="20" t="n">
        <v>0</v>
      </c>
      <c r="S17" s="18" t="n">
        <v>0.0264409</v>
      </c>
      <c r="T17" s="20" t="n">
        <v>0.0263268</v>
      </c>
      <c r="U17" s="18" t="n">
        <v>2.2764156</v>
      </c>
      <c r="V17" s="20" t="n">
        <v>0.25286266</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33.17515286</v>
      </c>
      <c r="F21" s="20" t="n">
        <v>0.85945932</v>
      </c>
      <c r="G21" s="18" t="n">
        <v>55.50534492</v>
      </c>
      <c r="H21" s="20" t="n">
        <v>0.68721804</v>
      </c>
      <c r="I21" s="18" t="n">
        <v>8.75365817</v>
      </c>
      <c r="J21" s="20" t="n">
        <v>0.61545574</v>
      </c>
      <c r="K21" s="18" t="n">
        <v>1.72231685</v>
      </c>
      <c r="L21" s="20" t="n">
        <v>0.21786529</v>
      </c>
      <c r="M21" s="18" t="n">
        <v>0</v>
      </c>
      <c r="N21" s="20" t="n">
        <v>0</v>
      </c>
      <c r="O21" s="18" t="s">
        <v>309</v>
      </c>
      <c r="P21" s="20" t="s">
        <v>309</v>
      </c>
      <c r="Q21" s="18" t="n">
        <v>0</v>
      </c>
      <c r="R21" s="20" t="n">
        <v>0</v>
      </c>
      <c r="S21" s="18" t="n">
        <v>0.07180942</v>
      </c>
      <c r="T21" s="20" t="n">
        <v>0.03633547</v>
      </c>
      <c r="U21" s="18" t="n">
        <v>0.77171778</v>
      </c>
      <c r="V21" s="20" t="n">
        <v>0.15535594</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24.50804084</v>
      </c>
      <c r="F23" s="20" t="n">
        <v>0.70134366</v>
      </c>
      <c r="G23" s="18" t="n">
        <v>56.80893655</v>
      </c>
      <c r="H23" s="20" t="n">
        <v>0.66573574</v>
      </c>
      <c r="I23" s="18" t="n">
        <v>12.56510292</v>
      </c>
      <c r="J23" s="20" t="n">
        <v>0.61637108</v>
      </c>
      <c r="K23" s="18" t="n">
        <v>2.68146306</v>
      </c>
      <c r="L23" s="20" t="n">
        <v>0.25546095</v>
      </c>
      <c r="M23" s="18" t="n">
        <v>0</v>
      </c>
      <c r="N23" s="20" t="n">
        <v>0</v>
      </c>
      <c r="O23" s="18" t="s">
        <v>309</v>
      </c>
      <c r="P23" s="20" t="s">
        <v>309</v>
      </c>
      <c r="Q23" s="18" t="n">
        <v>0</v>
      </c>
      <c r="R23" s="20" t="n">
        <v>0</v>
      </c>
      <c r="S23" s="18" t="n">
        <v>0.04674222</v>
      </c>
      <c r="T23" s="20" t="n">
        <v>0.02567334</v>
      </c>
      <c r="U23" s="18" t="n">
        <v>3.38971441</v>
      </c>
      <c r="V23" s="20" t="n">
        <v>0.33262791</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12.01949414</v>
      </c>
      <c r="F25" s="20" t="n">
        <v>0.55727783</v>
      </c>
      <c r="G25" s="18" t="n">
        <v>65.9875935</v>
      </c>
      <c r="H25" s="20" t="n">
        <v>0.78323345</v>
      </c>
      <c r="I25" s="18" t="n">
        <v>19.46012186</v>
      </c>
      <c r="J25" s="20" t="n">
        <v>0.67658365</v>
      </c>
      <c r="K25" s="18" t="n">
        <v>1.11596981</v>
      </c>
      <c r="L25" s="20" t="n">
        <v>0.14234443</v>
      </c>
      <c r="M25" s="18" t="n">
        <v>0</v>
      </c>
      <c r="N25" s="20" t="n">
        <v>0</v>
      </c>
      <c r="O25" s="18" t="s">
        <v>309</v>
      </c>
      <c r="P25" s="20" t="s">
        <v>309</v>
      </c>
      <c r="Q25" s="18" t="n">
        <v>0</v>
      </c>
      <c r="R25" s="20" t="n">
        <v>0</v>
      </c>
      <c r="S25" s="18" t="n">
        <v>0.08754558</v>
      </c>
      <c r="T25" s="20" t="n">
        <v>0.0400044</v>
      </c>
      <c r="U25" s="18" t="n">
        <v>1.32927512</v>
      </c>
      <c r="V25" s="20" t="n">
        <v>0.15664108</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23.26662765</v>
      </c>
      <c r="F27" s="20" t="n">
        <v>0.73021129</v>
      </c>
      <c r="G27" s="18" t="n">
        <v>51.57196554</v>
      </c>
      <c r="H27" s="20" t="n">
        <v>0.84143479</v>
      </c>
      <c r="I27" s="18" t="n">
        <v>17.72553632</v>
      </c>
      <c r="J27" s="20" t="n">
        <v>0.58807744</v>
      </c>
      <c r="K27" s="18" t="n">
        <v>4.05426306</v>
      </c>
      <c r="L27" s="20" t="n">
        <v>0.3504913</v>
      </c>
      <c r="M27" s="18" t="n">
        <v>0</v>
      </c>
      <c r="N27" s="20" t="n">
        <v>0</v>
      </c>
      <c r="O27" s="18" t="s">
        <v>309</v>
      </c>
      <c r="P27" s="20" t="s">
        <v>309</v>
      </c>
      <c r="Q27" s="18" t="n">
        <v>0</v>
      </c>
      <c r="R27" s="20" t="n">
        <v>0</v>
      </c>
      <c r="S27" s="18" t="n">
        <v>0.24087755</v>
      </c>
      <c r="T27" s="20" t="n">
        <v>0.08433748000000001</v>
      </c>
      <c r="U27" s="18" t="n">
        <v>3.14072988</v>
      </c>
      <c r="V27" s="20" t="n">
        <v>0.2899722</v>
      </c>
    </row>
    <row r="28" spans="1:22">
      <c r="A28" s="15" t="s">
        <v>330</v>
      </c>
      <c r="B28" s="17" t="n">
        <v>7568</v>
      </c>
      <c r="C28" s="18">
        <f>(490.0/B28*100)</f>
        <v/>
      </c>
      <c r="D28" s="19" t="n">
        <v>7078</v>
      </c>
      <c r="E28" s="18" t="n">
        <v>29.89658398</v>
      </c>
      <c r="F28" s="20" t="n">
        <v>0.88411459</v>
      </c>
      <c r="G28" s="18" t="n">
        <v>52.82614971</v>
      </c>
      <c r="H28" s="20" t="n">
        <v>0.7333175199999999</v>
      </c>
      <c r="I28" s="18" t="n">
        <v>12.76570295</v>
      </c>
      <c r="J28" s="20" t="n">
        <v>0.51835612</v>
      </c>
      <c r="K28" s="18" t="n">
        <v>3.19165883</v>
      </c>
      <c r="L28" s="20" t="n">
        <v>0.24398537</v>
      </c>
      <c r="M28" s="18" t="n">
        <v>0</v>
      </c>
      <c r="N28" s="20" t="n">
        <v>0</v>
      </c>
      <c r="O28" s="18" t="s">
        <v>309</v>
      </c>
      <c r="P28" s="20" t="s">
        <v>309</v>
      </c>
      <c r="Q28" s="18" t="n">
        <v>0</v>
      </c>
      <c r="R28" s="20" t="n">
        <v>0</v>
      </c>
      <c r="S28" s="18" t="n">
        <v>0.06950682</v>
      </c>
      <c r="T28" s="20" t="n">
        <v>0.02504901</v>
      </c>
      <c r="U28" s="18" t="n">
        <v>1.25039771</v>
      </c>
      <c r="V28" s="20" t="n">
        <v>0.13104621</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26.32974919</v>
      </c>
      <c r="F33" s="20" t="n">
        <v>0.70052775</v>
      </c>
      <c r="G33" s="18" t="n">
        <v>61.79332938</v>
      </c>
      <c r="H33" s="20" t="n">
        <v>0.68982522</v>
      </c>
      <c r="I33" s="18" t="n">
        <v>10.14637009</v>
      </c>
      <c r="J33" s="20" t="n">
        <v>0.50184707</v>
      </c>
      <c r="K33" s="18" t="n">
        <v>0.8437456800000001</v>
      </c>
      <c r="L33" s="20" t="n">
        <v>0.13158239</v>
      </c>
      <c r="M33" s="18" t="n">
        <v>0</v>
      </c>
      <c r="N33" s="20" t="n">
        <v>0</v>
      </c>
      <c r="O33" s="18" t="s">
        <v>309</v>
      </c>
      <c r="P33" s="20" t="s">
        <v>309</v>
      </c>
      <c r="Q33" s="18" t="n">
        <v>0</v>
      </c>
      <c r="R33" s="20" t="n">
        <v>0</v>
      </c>
      <c r="S33" s="18" t="n">
        <v>0.04963924</v>
      </c>
      <c r="T33" s="20" t="n">
        <v>0.02789268</v>
      </c>
      <c r="U33" s="18" t="n">
        <v>0.83716642</v>
      </c>
      <c r="V33" s="20" t="n">
        <v>0.13532073</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28.15636036</v>
      </c>
      <c r="F36" s="20" t="n">
        <v>1.06318455</v>
      </c>
      <c r="G36" s="18" t="n">
        <v>54.56437923</v>
      </c>
      <c r="H36" s="20" t="n">
        <v>1.07817483</v>
      </c>
      <c r="I36" s="18" t="n">
        <v>12.7045996</v>
      </c>
      <c r="J36" s="20" t="n">
        <v>0.57466469</v>
      </c>
      <c r="K36" s="18" t="n">
        <v>2.9132823</v>
      </c>
      <c r="L36" s="20" t="n">
        <v>0.24247406</v>
      </c>
      <c r="M36" s="18" t="n">
        <v>0</v>
      </c>
      <c r="N36" s="20" t="n">
        <v>0</v>
      </c>
      <c r="O36" s="18" t="s">
        <v>309</v>
      </c>
      <c r="P36" s="20" t="s">
        <v>309</v>
      </c>
      <c r="Q36" s="18" t="n">
        <v>0</v>
      </c>
      <c r="R36" s="20" t="n">
        <v>0</v>
      </c>
      <c r="S36" s="18" t="n">
        <v>0</v>
      </c>
      <c r="T36" s="20" t="n">
        <v>0</v>
      </c>
      <c r="U36" s="18" t="n">
        <v>1.66137851</v>
      </c>
      <c r="V36" s="20" t="n">
        <v>0.19728006</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0.95967183</v>
      </c>
      <c r="F40" s="20" t="n">
        <v>0.05893427</v>
      </c>
      <c r="G40" s="18" t="n">
        <v>2.3244009</v>
      </c>
      <c r="H40" s="20" t="n">
        <v>0.09927838</v>
      </c>
      <c r="I40" s="18" t="n">
        <v>0.4722331</v>
      </c>
      <c r="J40" s="20" t="n">
        <v>0.03911934</v>
      </c>
      <c r="K40" s="18" t="n">
        <v>0.06296807</v>
      </c>
      <c r="L40" s="20" t="n">
        <v>0.01403435</v>
      </c>
      <c r="M40" s="18" t="n">
        <v>0</v>
      </c>
      <c r="N40" s="20" t="n">
        <v>0</v>
      </c>
      <c r="O40" s="18" t="s">
        <v>309</v>
      </c>
      <c r="P40" s="20" t="s">
        <v>309</v>
      </c>
      <c r="Q40" s="18" t="n">
        <v>96.12960207</v>
      </c>
      <c r="R40" s="20" t="n">
        <v>0.13318888</v>
      </c>
      <c r="S40" s="18" t="n">
        <v>0.01488712</v>
      </c>
      <c r="T40" s="20" t="n">
        <v>0.00652678</v>
      </c>
      <c r="U40" s="18" t="n">
        <v>0.0362369</v>
      </c>
      <c r="V40" s="20" t="n">
        <v>0.008732739999999999</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27.43954512</v>
      </c>
      <c r="F52" s="20" t="n">
        <v>0.69156161</v>
      </c>
      <c r="G52" s="18" t="n">
        <v>60.1811578</v>
      </c>
      <c r="H52" s="20" t="n">
        <v>0.75772163</v>
      </c>
      <c r="I52" s="18" t="n">
        <v>10.03479235</v>
      </c>
      <c r="J52" s="20" t="n">
        <v>0.5585932300000001</v>
      </c>
      <c r="K52" s="18" t="n">
        <v>1.21254718</v>
      </c>
      <c r="L52" s="20" t="n">
        <v>0.17696025</v>
      </c>
      <c r="M52" s="18" t="n">
        <v>0</v>
      </c>
      <c r="N52" s="20" t="n">
        <v>0</v>
      </c>
      <c r="O52" s="18" t="s">
        <v>309</v>
      </c>
      <c r="P52" s="20" t="s">
        <v>309</v>
      </c>
      <c r="Q52" s="18" t="n">
        <v>0</v>
      </c>
      <c r="R52" s="20" t="n">
        <v>0</v>
      </c>
      <c r="S52" s="18" t="n">
        <v>0.08180126</v>
      </c>
      <c r="T52" s="20" t="n">
        <v>0.0410274</v>
      </c>
      <c r="U52" s="18" t="n">
        <v>1.05015629</v>
      </c>
      <c r="V52" s="20" t="n">
        <v>0.17912213</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52.66556558</v>
      </c>
      <c r="F54" s="20" t="n">
        <v>1.21756188</v>
      </c>
      <c r="G54" s="18" t="n">
        <v>36.53407843</v>
      </c>
      <c r="H54" s="20" t="n">
        <v>0.95871392</v>
      </c>
      <c r="I54" s="18" t="n">
        <v>3.80244691</v>
      </c>
      <c r="J54" s="20" t="n">
        <v>0.36546246</v>
      </c>
      <c r="K54" s="18" t="n">
        <v>4.951789</v>
      </c>
      <c r="L54" s="20" t="n">
        <v>0.40958322</v>
      </c>
      <c r="M54" s="18" t="n">
        <v>0</v>
      </c>
      <c r="N54" s="20" t="n">
        <v>0</v>
      </c>
      <c r="O54" s="18" t="s">
        <v>309</v>
      </c>
      <c r="P54" s="20" t="s">
        <v>309</v>
      </c>
      <c r="Q54" s="18" t="n">
        <v>0</v>
      </c>
      <c r="R54" s="20" t="n">
        <v>0</v>
      </c>
      <c r="S54" s="18" t="n">
        <v>0.19685815</v>
      </c>
      <c r="T54" s="20" t="n">
        <v>0.06003807</v>
      </c>
      <c r="U54" s="18" t="n">
        <v>1.84926193</v>
      </c>
      <c r="V54" s="20" t="n">
        <v>0.23386439</v>
      </c>
    </row>
    <row r="55" spans="1:22">
      <c r="A55" s="15" t="s">
        <v>357</v>
      </c>
      <c r="B55" s="17" t="n">
        <v>5316</v>
      </c>
      <c r="C55" s="18">
        <f>(137.0/B55*100)</f>
        <v/>
      </c>
      <c r="D55" s="19" t="n">
        <v>5179</v>
      </c>
      <c r="E55" s="18" t="n">
        <v>30.80319676</v>
      </c>
      <c r="F55" s="20" t="n">
        <v>0.9363658</v>
      </c>
      <c r="G55" s="18" t="n">
        <v>58.63350686</v>
      </c>
      <c r="H55" s="20" t="n">
        <v>0.86814169</v>
      </c>
      <c r="I55" s="18" t="n">
        <v>7.66068687</v>
      </c>
      <c r="J55" s="20" t="n">
        <v>0.40330861</v>
      </c>
      <c r="K55" s="18" t="n">
        <v>1.10834086</v>
      </c>
      <c r="L55" s="20" t="n">
        <v>0.12522432</v>
      </c>
      <c r="M55" s="18" t="n">
        <v>0</v>
      </c>
      <c r="N55" s="20" t="n">
        <v>0</v>
      </c>
      <c r="O55" s="18" t="s">
        <v>309</v>
      </c>
      <c r="P55" s="20" t="s">
        <v>309</v>
      </c>
      <c r="Q55" s="18" t="n">
        <v>0.03790471</v>
      </c>
      <c r="R55" s="20" t="n">
        <v>0.02775965</v>
      </c>
      <c r="S55" s="18" t="n">
        <v>0.10603714</v>
      </c>
      <c r="T55" s="20" t="n">
        <v>0.03610251</v>
      </c>
      <c r="U55" s="18" t="n">
        <v>1.65032679</v>
      </c>
      <c r="V55" s="20" t="n">
        <v>0.20008716</v>
      </c>
    </row>
    <row r="56" spans="1:22">
      <c r="A56" s="15" t="s">
        <v>358</v>
      </c>
      <c r="B56" s="17" t="n">
        <v>5359</v>
      </c>
      <c r="C56" s="18">
        <f>(104.0/B56*100)</f>
        <v/>
      </c>
      <c r="D56" s="19" t="n">
        <v>5255</v>
      </c>
      <c r="E56" s="18" t="n">
        <v>14.77074909</v>
      </c>
      <c r="F56" s="20" t="n">
        <v>0.63223911</v>
      </c>
      <c r="G56" s="18" t="n">
        <v>72.96842017</v>
      </c>
      <c r="H56" s="20" t="n">
        <v>0.54372785</v>
      </c>
      <c r="I56" s="18" t="n">
        <v>10.81831337</v>
      </c>
      <c r="J56" s="20" t="n">
        <v>0.50621745</v>
      </c>
      <c r="K56" s="18" t="n">
        <v>1.0404527</v>
      </c>
      <c r="L56" s="20" t="n">
        <v>0.15449653</v>
      </c>
      <c r="M56" s="18" t="n">
        <v>0</v>
      </c>
      <c r="N56" s="20" t="n">
        <v>0</v>
      </c>
      <c r="O56" s="18" t="s">
        <v>309</v>
      </c>
      <c r="P56" s="20" t="s">
        <v>309</v>
      </c>
      <c r="Q56" s="18" t="n">
        <v>0</v>
      </c>
      <c r="R56" s="20" t="n">
        <v>0</v>
      </c>
      <c r="S56" s="18" t="n">
        <v>0.03467369</v>
      </c>
      <c r="T56" s="20" t="n">
        <v>0.01952651</v>
      </c>
      <c r="U56" s="18" t="n">
        <v>0.36739098</v>
      </c>
      <c r="V56" s="20" t="n">
        <v>0.09937082</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16.09570435</v>
      </c>
      <c r="F62" s="20" t="n">
        <v>0.59321477</v>
      </c>
      <c r="G62" s="18" t="n">
        <v>69.40555854999999</v>
      </c>
      <c r="H62" s="20" t="n">
        <v>0.80940197</v>
      </c>
      <c r="I62" s="18" t="n">
        <v>11.92822023</v>
      </c>
      <c r="J62" s="20" t="n">
        <v>0.53869466</v>
      </c>
      <c r="K62" s="18" t="n">
        <v>1.35035961</v>
      </c>
      <c r="L62" s="20" t="n">
        <v>0.18527413</v>
      </c>
      <c r="M62" s="18" t="n">
        <v>0</v>
      </c>
      <c r="N62" s="20" t="n">
        <v>0</v>
      </c>
      <c r="O62" s="18" t="s">
        <v>309</v>
      </c>
      <c r="P62" s="20" t="s">
        <v>309</v>
      </c>
      <c r="Q62" s="18" t="n">
        <v>0</v>
      </c>
      <c r="R62" s="20" t="n">
        <v>0</v>
      </c>
      <c r="S62" s="18" t="n">
        <v>0.27056037</v>
      </c>
      <c r="T62" s="20" t="n">
        <v>0.07793739</v>
      </c>
      <c r="U62" s="18" t="n">
        <v>0.94959689</v>
      </c>
      <c r="V62" s="20" t="n">
        <v>0.13787389</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29.25959469</v>
      </c>
      <c r="F64" s="20" t="n">
        <v>0.7461371999999999</v>
      </c>
      <c r="G64" s="18" t="n">
        <v>50.31834349</v>
      </c>
      <c r="H64" s="20" t="n">
        <v>0.86587485</v>
      </c>
      <c r="I64" s="18" t="n">
        <v>14.79040866</v>
      </c>
      <c r="J64" s="20" t="n">
        <v>0.68169451</v>
      </c>
      <c r="K64" s="18" t="n">
        <v>3.22771101</v>
      </c>
      <c r="L64" s="20" t="n">
        <v>0.3012087</v>
      </c>
      <c r="M64" s="18" t="n">
        <v>0</v>
      </c>
      <c r="N64" s="20" t="n">
        <v>0</v>
      </c>
      <c r="O64" s="18" t="s">
        <v>309</v>
      </c>
      <c r="P64" s="20" t="s">
        <v>309</v>
      </c>
      <c r="Q64" s="18" t="n">
        <v>0</v>
      </c>
      <c r="R64" s="20" t="n">
        <v>0</v>
      </c>
      <c r="S64" s="18" t="n">
        <v>0.14573763</v>
      </c>
      <c r="T64" s="20" t="n">
        <v>0.06213685</v>
      </c>
      <c r="U64" s="18" t="n">
        <v>2.25820451</v>
      </c>
      <c r="V64" s="20" t="n">
        <v>0.27267801</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463</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8.0216063</v>
      </c>
      <c r="F9" s="20" t="n">
        <v>0.43228997</v>
      </c>
      <c r="G9" s="18" t="n">
        <v>55.81569241</v>
      </c>
      <c r="H9" s="20" t="n">
        <v>1.02211125</v>
      </c>
      <c r="I9" s="18" t="n">
        <v>27.7944018</v>
      </c>
      <c r="J9" s="20" t="n">
        <v>0.86505886</v>
      </c>
      <c r="K9" s="18" t="n">
        <v>3.03500074</v>
      </c>
      <c r="L9" s="20" t="n">
        <v>0.24245509</v>
      </c>
      <c r="M9" s="18" t="n">
        <v>0</v>
      </c>
      <c r="N9" s="20" t="n">
        <v>0</v>
      </c>
      <c r="O9" s="18" t="s">
        <v>309</v>
      </c>
      <c r="P9" s="20" t="s">
        <v>309</v>
      </c>
      <c r="Q9" s="18" t="n">
        <v>0</v>
      </c>
      <c r="R9" s="20" t="n">
        <v>0</v>
      </c>
      <c r="S9" s="18" t="n">
        <v>0.2639126</v>
      </c>
      <c r="T9" s="20" t="n">
        <v>0.07406048</v>
      </c>
      <c r="U9" s="18" t="n">
        <v>5.06938615</v>
      </c>
      <c r="V9" s="20" t="n">
        <v>0.34012101</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23.57824607</v>
      </c>
      <c r="F11" s="20" t="n">
        <v>0.66706055</v>
      </c>
      <c r="G11" s="18" t="n">
        <v>43.66820915</v>
      </c>
      <c r="H11" s="20" t="n">
        <v>0.79180804</v>
      </c>
      <c r="I11" s="18" t="n">
        <v>22.02205394</v>
      </c>
      <c r="J11" s="20" t="n">
        <v>0.74574776</v>
      </c>
      <c r="K11" s="18" t="n">
        <v>7.03922428</v>
      </c>
      <c r="L11" s="20" t="n">
        <v>0.47484437</v>
      </c>
      <c r="M11" s="18" t="n">
        <v>0</v>
      </c>
      <c r="N11" s="20" t="n">
        <v>0</v>
      </c>
      <c r="O11" s="18" t="s">
        <v>309</v>
      </c>
      <c r="P11" s="20" t="s">
        <v>309</v>
      </c>
      <c r="Q11" s="18" t="n">
        <v>0.03817154</v>
      </c>
      <c r="R11" s="20" t="n">
        <v>0.01932144</v>
      </c>
      <c r="S11" s="18" t="n">
        <v>0.08235106</v>
      </c>
      <c r="T11" s="20" t="n">
        <v>0.04054393</v>
      </c>
      <c r="U11" s="18" t="n">
        <v>3.57174396</v>
      </c>
      <c r="V11" s="20" t="n">
        <v>0.25538145</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16.53274723</v>
      </c>
      <c r="F16" s="20" t="n">
        <v>0.60312254</v>
      </c>
      <c r="G16" s="18" t="n">
        <v>52.57675105</v>
      </c>
      <c r="H16" s="20" t="n">
        <v>0.87370922</v>
      </c>
      <c r="I16" s="18" t="n">
        <v>22.2994607</v>
      </c>
      <c r="J16" s="20" t="n">
        <v>0.63316167</v>
      </c>
      <c r="K16" s="18" t="n">
        <v>3.94046279</v>
      </c>
      <c r="L16" s="20" t="n">
        <v>0.26510947</v>
      </c>
      <c r="M16" s="18" t="n">
        <v>0</v>
      </c>
      <c r="N16" s="20" t="n">
        <v>0</v>
      </c>
      <c r="O16" s="18" t="s">
        <v>309</v>
      </c>
      <c r="P16" s="20" t="s">
        <v>309</v>
      </c>
      <c r="Q16" s="18" t="n">
        <v>0</v>
      </c>
      <c r="R16" s="20" t="n">
        <v>0</v>
      </c>
      <c r="S16" s="18" t="n">
        <v>0.14328357</v>
      </c>
      <c r="T16" s="20" t="n">
        <v>0.0495715</v>
      </c>
      <c r="U16" s="18" t="n">
        <v>4.50729467</v>
      </c>
      <c r="V16" s="20" t="n">
        <v>0.32039581</v>
      </c>
    </row>
    <row r="17" spans="1:22">
      <c r="A17" s="15" t="s">
        <v>319</v>
      </c>
      <c r="B17" s="17" t="n">
        <v>6504</v>
      </c>
      <c r="C17" s="18">
        <f>(3097.0/B17*100)</f>
        <v/>
      </c>
      <c r="D17" s="19" t="n">
        <v>3407</v>
      </c>
      <c r="E17" s="18" t="n">
        <v>16.94589688</v>
      </c>
      <c r="F17" s="20" t="n">
        <v>0.8431679</v>
      </c>
      <c r="G17" s="18" t="n">
        <v>42.61695195</v>
      </c>
      <c r="H17" s="20" t="n">
        <v>0.83923663</v>
      </c>
      <c r="I17" s="18" t="n">
        <v>30.87845104</v>
      </c>
      <c r="J17" s="20" t="n">
        <v>0.8741696799999999</v>
      </c>
      <c r="K17" s="18" t="n">
        <v>6.77465781</v>
      </c>
      <c r="L17" s="20" t="n">
        <v>0.46235902</v>
      </c>
      <c r="M17" s="18" t="n">
        <v>0</v>
      </c>
      <c r="N17" s="20" t="n">
        <v>0</v>
      </c>
      <c r="O17" s="18" t="s">
        <v>309</v>
      </c>
      <c r="P17" s="20" t="s">
        <v>309</v>
      </c>
      <c r="Q17" s="18" t="n">
        <v>0</v>
      </c>
      <c r="R17" s="20" t="n">
        <v>0</v>
      </c>
      <c r="S17" s="18" t="n">
        <v>0.05362584</v>
      </c>
      <c r="T17" s="20" t="n">
        <v>0.03774157</v>
      </c>
      <c r="U17" s="18" t="n">
        <v>2.73041649</v>
      </c>
      <c r="V17" s="20" t="n">
        <v>0.2640754</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12.49776438</v>
      </c>
      <c r="F21" s="20" t="n">
        <v>0.5307254</v>
      </c>
      <c r="G21" s="18" t="n">
        <v>55.75514859</v>
      </c>
      <c r="H21" s="20" t="n">
        <v>0.68918817</v>
      </c>
      <c r="I21" s="18" t="n">
        <v>27.48997745</v>
      </c>
      <c r="J21" s="20" t="n">
        <v>0.67359952</v>
      </c>
      <c r="K21" s="18" t="n">
        <v>2.82118565</v>
      </c>
      <c r="L21" s="20" t="n">
        <v>0.23971355</v>
      </c>
      <c r="M21" s="18" t="n">
        <v>0</v>
      </c>
      <c r="N21" s="20" t="n">
        <v>0</v>
      </c>
      <c r="O21" s="18" t="s">
        <v>309</v>
      </c>
      <c r="P21" s="20" t="s">
        <v>309</v>
      </c>
      <c r="Q21" s="18" t="n">
        <v>0</v>
      </c>
      <c r="R21" s="20" t="n">
        <v>0</v>
      </c>
      <c r="S21" s="18" t="n">
        <v>0.05437739</v>
      </c>
      <c r="T21" s="20" t="n">
        <v>0.01707443</v>
      </c>
      <c r="U21" s="18" t="n">
        <v>1.38154654</v>
      </c>
      <c r="V21" s="20" t="n">
        <v>0.17005493</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8.004122840000001</v>
      </c>
      <c r="F23" s="20" t="n">
        <v>0.34570733</v>
      </c>
      <c r="G23" s="18" t="n">
        <v>51.25267348</v>
      </c>
      <c r="H23" s="20" t="n">
        <v>0.69300532</v>
      </c>
      <c r="I23" s="18" t="n">
        <v>31.50832561</v>
      </c>
      <c r="J23" s="20" t="n">
        <v>0.70845981</v>
      </c>
      <c r="K23" s="18" t="n">
        <v>4.57705155</v>
      </c>
      <c r="L23" s="20" t="n">
        <v>0.2827142</v>
      </c>
      <c r="M23" s="18" t="n">
        <v>0</v>
      </c>
      <c r="N23" s="20" t="n">
        <v>0</v>
      </c>
      <c r="O23" s="18" t="s">
        <v>309</v>
      </c>
      <c r="P23" s="20" t="s">
        <v>309</v>
      </c>
      <c r="Q23" s="18" t="n">
        <v>0</v>
      </c>
      <c r="R23" s="20" t="n">
        <v>0</v>
      </c>
      <c r="S23" s="18" t="n">
        <v>0.04366288</v>
      </c>
      <c r="T23" s="20" t="n">
        <v>0.02944745</v>
      </c>
      <c r="U23" s="18" t="n">
        <v>4.61416365</v>
      </c>
      <c r="V23" s="20" t="n">
        <v>0.36526361</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11.18534218</v>
      </c>
      <c r="F25" s="20" t="n">
        <v>0.49939652</v>
      </c>
      <c r="G25" s="18" t="n">
        <v>68.61497919999999</v>
      </c>
      <c r="H25" s="20" t="n">
        <v>0.68487292</v>
      </c>
      <c r="I25" s="18" t="n">
        <v>17.12957946</v>
      </c>
      <c r="J25" s="20" t="n">
        <v>0.6465899899999999</v>
      </c>
      <c r="K25" s="18" t="n">
        <v>1.25495443</v>
      </c>
      <c r="L25" s="20" t="n">
        <v>0.1398518</v>
      </c>
      <c r="M25" s="18" t="n">
        <v>0</v>
      </c>
      <c r="N25" s="20" t="n">
        <v>0</v>
      </c>
      <c r="O25" s="18" t="s">
        <v>309</v>
      </c>
      <c r="P25" s="20" t="s">
        <v>309</v>
      </c>
      <c r="Q25" s="18" t="n">
        <v>0</v>
      </c>
      <c r="R25" s="20" t="n">
        <v>0</v>
      </c>
      <c r="S25" s="18" t="n">
        <v>0.0312746</v>
      </c>
      <c r="T25" s="20" t="n">
        <v>0.02231122</v>
      </c>
      <c r="U25" s="18" t="n">
        <v>1.78387013</v>
      </c>
      <c r="V25" s="20" t="n">
        <v>0.17493086</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19.56176324</v>
      </c>
      <c r="F27" s="20" t="n">
        <v>0.68442664</v>
      </c>
      <c r="G27" s="18" t="n">
        <v>46.86966575</v>
      </c>
      <c r="H27" s="20" t="n">
        <v>0.7441959500000001</v>
      </c>
      <c r="I27" s="18" t="n">
        <v>24.39704591</v>
      </c>
      <c r="J27" s="20" t="n">
        <v>0.70518845</v>
      </c>
      <c r="K27" s="18" t="n">
        <v>4.53017482</v>
      </c>
      <c r="L27" s="20" t="n">
        <v>0.3582183</v>
      </c>
      <c r="M27" s="18" t="n">
        <v>0</v>
      </c>
      <c r="N27" s="20" t="n">
        <v>0</v>
      </c>
      <c r="O27" s="18" t="s">
        <v>309</v>
      </c>
      <c r="P27" s="20" t="s">
        <v>309</v>
      </c>
      <c r="Q27" s="18" t="n">
        <v>0</v>
      </c>
      <c r="R27" s="20" t="n">
        <v>0</v>
      </c>
      <c r="S27" s="18" t="n">
        <v>0.15026043</v>
      </c>
      <c r="T27" s="20" t="n">
        <v>0.06705192</v>
      </c>
      <c r="U27" s="18" t="n">
        <v>4.49108985</v>
      </c>
      <c r="V27" s="20" t="n">
        <v>0.3403765</v>
      </c>
    </row>
    <row r="28" spans="1:22">
      <c r="A28" s="15" t="s">
        <v>330</v>
      </c>
      <c r="B28" s="17" t="n">
        <v>7568</v>
      </c>
      <c r="C28" s="18">
        <f>(490.0/B28*100)</f>
        <v/>
      </c>
      <c r="D28" s="19" t="n">
        <v>7078</v>
      </c>
      <c r="E28" s="18" t="n">
        <v>35.50917481</v>
      </c>
      <c r="F28" s="20" t="n">
        <v>0.91355612</v>
      </c>
      <c r="G28" s="18" t="n">
        <v>45.94360091</v>
      </c>
      <c r="H28" s="20" t="n">
        <v>0.7151203</v>
      </c>
      <c r="I28" s="18" t="n">
        <v>12.77450185</v>
      </c>
      <c r="J28" s="20" t="n">
        <v>0.52126511</v>
      </c>
      <c r="K28" s="18" t="n">
        <v>4.27625237</v>
      </c>
      <c r="L28" s="20" t="n">
        <v>0.33991832</v>
      </c>
      <c r="M28" s="18" t="n">
        <v>0</v>
      </c>
      <c r="N28" s="20" t="n">
        <v>0</v>
      </c>
      <c r="O28" s="18" t="s">
        <v>309</v>
      </c>
      <c r="P28" s="20" t="s">
        <v>309</v>
      </c>
      <c r="Q28" s="18" t="n">
        <v>0</v>
      </c>
      <c r="R28" s="20" t="n">
        <v>0</v>
      </c>
      <c r="S28" s="18" t="n">
        <v>0.04432033</v>
      </c>
      <c r="T28" s="20" t="n">
        <v>0.02818896</v>
      </c>
      <c r="U28" s="18" t="n">
        <v>1.45214973</v>
      </c>
      <c r="V28" s="20" t="n">
        <v>0.15828967</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18.08815605</v>
      </c>
      <c r="F33" s="20" t="n">
        <v>0.71878566</v>
      </c>
      <c r="G33" s="18" t="n">
        <v>57.91630603</v>
      </c>
      <c r="H33" s="20" t="n">
        <v>0.82781695</v>
      </c>
      <c r="I33" s="18" t="n">
        <v>19.50178969</v>
      </c>
      <c r="J33" s="20" t="n">
        <v>0.62351583</v>
      </c>
      <c r="K33" s="18" t="n">
        <v>2.95191267</v>
      </c>
      <c r="L33" s="20" t="n">
        <v>0.23999461</v>
      </c>
      <c r="M33" s="18" t="n">
        <v>0</v>
      </c>
      <c r="N33" s="20" t="n">
        <v>0</v>
      </c>
      <c r="O33" s="18" t="s">
        <v>309</v>
      </c>
      <c r="P33" s="20" t="s">
        <v>309</v>
      </c>
      <c r="Q33" s="18" t="n">
        <v>0</v>
      </c>
      <c r="R33" s="20" t="n">
        <v>0</v>
      </c>
      <c r="S33" s="18" t="n">
        <v>0.06632913</v>
      </c>
      <c r="T33" s="20" t="n">
        <v>0.03541571</v>
      </c>
      <c r="U33" s="18" t="n">
        <v>1.47550644</v>
      </c>
      <c r="V33" s="20" t="n">
        <v>0.16230233</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16.10083897</v>
      </c>
      <c r="F36" s="20" t="n">
        <v>0.78385056</v>
      </c>
      <c r="G36" s="18" t="n">
        <v>52.12715709</v>
      </c>
      <c r="H36" s="20" t="n">
        <v>0.87649543</v>
      </c>
      <c r="I36" s="18" t="n">
        <v>23.76491624</v>
      </c>
      <c r="J36" s="20" t="n">
        <v>0.76086843</v>
      </c>
      <c r="K36" s="18" t="n">
        <v>4.79177885</v>
      </c>
      <c r="L36" s="20" t="n">
        <v>0.36857195</v>
      </c>
      <c r="M36" s="18" t="n">
        <v>0</v>
      </c>
      <c r="N36" s="20" t="n">
        <v>0</v>
      </c>
      <c r="O36" s="18" t="s">
        <v>309</v>
      </c>
      <c r="P36" s="20" t="s">
        <v>309</v>
      </c>
      <c r="Q36" s="18" t="n">
        <v>0</v>
      </c>
      <c r="R36" s="20" t="n">
        <v>0</v>
      </c>
      <c r="S36" s="18" t="n">
        <v>0</v>
      </c>
      <c r="T36" s="20" t="n">
        <v>0</v>
      </c>
      <c r="U36" s="18" t="n">
        <v>3.21530884</v>
      </c>
      <c r="V36" s="20" t="n">
        <v>0.30824209</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0.6040607</v>
      </c>
      <c r="F40" s="20" t="n">
        <v>0.03993575</v>
      </c>
      <c r="G40" s="18" t="n">
        <v>2.19616409</v>
      </c>
      <c r="H40" s="20" t="n">
        <v>0.08270698999999999</v>
      </c>
      <c r="I40" s="18" t="n">
        <v>0.89316997</v>
      </c>
      <c r="J40" s="20" t="n">
        <v>0.06322597000000001</v>
      </c>
      <c r="K40" s="18" t="n">
        <v>0.09795895</v>
      </c>
      <c r="L40" s="20" t="n">
        <v>0.0171882</v>
      </c>
      <c r="M40" s="18" t="n">
        <v>0</v>
      </c>
      <c r="N40" s="20" t="n">
        <v>0</v>
      </c>
      <c r="O40" s="18" t="s">
        <v>309</v>
      </c>
      <c r="P40" s="20" t="s">
        <v>309</v>
      </c>
      <c r="Q40" s="18" t="n">
        <v>96.12960207</v>
      </c>
      <c r="R40" s="20" t="n">
        <v>0.13318888</v>
      </c>
      <c r="S40" s="18" t="n">
        <v>0.00279585</v>
      </c>
      <c r="T40" s="20" t="n">
        <v>0.00277793</v>
      </c>
      <c r="U40" s="18" t="n">
        <v>0.07624837</v>
      </c>
      <c r="V40" s="20" t="n">
        <v>0.01332354</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16.98986473</v>
      </c>
      <c r="F52" s="20" t="n">
        <v>0.47373678</v>
      </c>
      <c r="G52" s="18" t="n">
        <v>57.29009675</v>
      </c>
      <c r="H52" s="20" t="n">
        <v>0.90598294</v>
      </c>
      <c r="I52" s="18" t="n">
        <v>21.1762215</v>
      </c>
      <c r="J52" s="20" t="n">
        <v>0.76267277</v>
      </c>
      <c r="K52" s="18" t="n">
        <v>2.96953146</v>
      </c>
      <c r="L52" s="20" t="n">
        <v>0.2298727</v>
      </c>
      <c r="M52" s="18" t="n">
        <v>0</v>
      </c>
      <c r="N52" s="20" t="n">
        <v>0</v>
      </c>
      <c r="O52" s="18" t="s">
        <v>309</v>
      </c>
      <c r="P52" s="20" t="s">
        <v>309</v>
      </c>
      <c r="Q52" s="18" t="n">
        <v>0</v>
      </c>
      <c r="R52" s="20" t="n">
        <v>0</v>
      </c>
      <c r="S52" s="18" t="n">
        <v>0.05257387</v>
      </c>
      <c r="T52" s="20" t="n">
        <v>0.02993819</v>
      </c>
      <c r="U52" s="18" t="n">
        <v>1.5217117</v>
      </c>
      <c r="V52" s="20" t="n">
        <v>0.18645081</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48.56194372</v>
      </c>
      <c r="F54" s="20" t="n">
        <v>1.07964065</v>
      </c>
      <c r="G54" s="18" t="n">
        <v>36.6652581</v>
      </c>
      <c r="H54" s="20" t="n">
        <v>0.83246157</v>
      </c>
      <c r="I54" s="18" t="n">
        <v>6.89986617</v>
      </c>
      <c r="J54" s="20" t="n">
        <v>0.49651093</v>
      </c>
      <c r="K54" s="18" t="n">
        <v>5.78131101</v>
      </c>
      <c r="L54" s="20" t="n">
        <v>0.42230055</v>
      </c>
      <c r="M54" s="18" t="n">
        <v>0</v>
      </c>
      <c r="N54" s="20" t="n">
        <v>0</v>
      </c>
      <c r="O54" s="18" t="s">
        <v>309</v>
      </c>
      <c r="P54" s="20" t="s">
        <v>309</v>
      </c>
      <c r="Q54" s="18" t="n">
        <v>0</v>
      </c>
      <c r="R54" s="20" t="n">
        <v>0</v>
      </c>
      <c r="S54" s="18" t="n">
        <v>0.077888</v>
      </c>
      <c r="T54" s="20" t="n">
        <v>0.04273161</v>
      </c>
      <c r="U54" s="18" t="n">
        <v>2.01373301</v>
      </c>
      <c r="V54" s="20" t="n">
        <v>0.23783897</v>
      </c>
    </row>
    <row r="55" spans="1:22">
      <c r="A55" s="15" t="s">
        <v>357</v>
      </c>
      <c r="B55" s="17" t="n">
        <v>5316</v>
      </c>
      <c r="C55" s="18">
        <f>(137.0/B55*100)</f>
        <v/>
      </c>
      <c r="D55" s="19" t="n">
        <v>5179</v>
      </c>
      <c r="E55" s="18" t="n">
        <v>25.72755399</v>
      </c>
      <c r="F55" s="20" t="n">
        <v>0.81501585</v>
      </c>
      <c r="G55" s="18" t="n">
        <v>59.12604678</v>
      </c>
      <c r="H55" s="20" t="n">
        <v>0.90466488</v>
      </c>
      <c r="I55" s="18" t="n">
        <v>10.20622254</v>
      </c>
      <c r="J55" s="20" t="n">
        <v>0.48147318</v>
      </c>
      <c r="K55" s="18" t="n">
        <v>1.67374938</v>
      </c>
      <c r="L55" s="20" t="n">
        <v>0.18108395</v>
      </c>
      <c r="M55" s="18" t="n">
        <v>0</v>
      </c>
      <c r="N55" s="20" t="n">
        <v>0</v>
      </c>
      <c r="O55" s="18" t="s">
        <v>309</v>
      </c>
      <c r="P55" s="20" t="s">
        <v>309</v>
      </c>
      <c r="Q55" s="18" t="n">
        <v>0</v>
      </c>
      <c r="R55" s="20" t="n">
        <v>0</v>
      </c>
      <c r="S55" s="18" t="n">
        <v>0.11498897</v>
      </c>
      <c r="T55" s="20" t="n">
        <v>0.04748531</v>
      </c>
      <c r="U55" s="18" t="n">
        <v>3.15143834</v>
      </c>
      <c r="V55" s="20" t="n">
        <v>0.2787939</v>
      </c>
    </row>
    <row r="56" spans="1:22">
      <c r="A56" s="15" t="s">
        <v>358</v>
      </c>
      <c r="B56" s="17" t="n">
        <v>5359</v>
      </c>
      <c r="C56" s="18">
        <f>(104.0/B56*100)</f>
        <v/>
      </c>
      <c r="D56" s="19" t="n">
        <v>5255</v>
      </c>
      <c r="E56" s="18" t="n">
        <v>6.05395858</v>
      </c>
      <c r="F56" s="20" t="n">
        <v>0.37350172</v>
      </c>
      <c r="G56" s="18" t="n">
        <v>63.56756669</v>
      </c>
      <c r="H56" s="20" t="n">
        <v>0.85815433</v>
      </c>
      <c r="I56" s="18" t="n">
        <v>27.50848763</v>
      </c>
      <c r="J56" s="20" t="n">
        <v>0.90412688</v>
      </c>
      <c r="K56" s="18" t="n">
        <v>2.35465565</v>
      </c>
      <c r="L56" s="20" t="n">
        <v>0.21354262</v>
      </c>
      <c r="M56" s="18" t="n">
        <v>0</v>
      </c>
      <c r="N56" s="20" t="n">
        <v>0</v>
      </c>
      <c r="O56" s="18" t="s">
        <v>309</v>
      </c>
      <c r="P56" s="20" t="s">
        <v>309</v>
      </c>
      <c r="Q56" s="18" t="n">
        <v>0</v>
      </c>
      <c r="R56" s="20" t="n">
        <v>0</v>
      </c>
      <c r="S56" s="18" t="n">
        <v>0.01488953</v>
      </c>
      <c r="T56" s="20" t="n">
        <v>0.01488403</v>
      </c>
      <c r="U56" s="18" t="n">
        <v>0.50044193</v>
      </c>
      <c r="V56" s="20" t="n">
        <v>0.08719126000000001</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6.58893626</v>
      </c>
      <c r="F62" s="20" t="n">
        <v>0.35693852</v>
      </c>
      <c r="G62" s="18" t="n">
        <v>55.12306841</v>
      </c>
      <c r="H62" s="20" t="n">
        <v>0.6930304900000001</v>
      </c>
      <c r="I62" s="18" t="n">
        <v>32.4992144</v>
      </c>
      <c r="J62" s="20" t="n">
        <v>0.59357872</v>
      </c>
      <c r="K62" s="18" t="n">
        <v>4.40667804</v>
      </c>
      <c r="L62" s="20" t="n">
        <v>0.29019774</v>
      </c>
      <c r="M62" s="18" t="n">
        <v>0</v>
      </c>
      <c r="N62" s="20" t="n">
        <v>0</v>
      </c>
      <c r="O62" s="18" t="s">
        <v>309</v>
      </c>
      <c r="P62" s="20" t="s">
        <v>309</v>
      </c>
      <c r="Q62" s="18" t="n">
        <v>0</v>
      </c>
      <c r="R62" s="20" t="n">
        <v>0</v>
      </c>
      <c r="S62" s="18" t="n">
        <v>0.11218303</v>
      </c>
      <c r="T62" s="20" t="n">
        <v>0.05926267</v>
      </c>
      <c r="U62" s="18" t="n">
        <v>1.26991986</v>
      </c>
      <c r="V62" s="20" t="n">
        <v>0.17972821</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20.84532968</v>
      </c>
      <c r="F64" s="20" t="n">
        <v>0.7631744499999999</v>
      </c>
      <c r="G64" s="18" t="n">
        <v>46.02203012</v>
      </c>
      <c r="H64" s="20" t="n">
        <v>0.89200107</v>
      </c>
      <c r="I64" s="18" t="n">
        <v>23.8826791</v>
      </c>
      <c r="J64" s="20" t="n">
        <v>0.60069299</v>
      </c>
      <c r="K64" s="18" t="n">
        <v>6.35078644</v>
      </c>
      <c r="L64" s="20" t="n">
        <v>0.44608806</v>
      </c>
      <c r="M64" s="18" t="n">
        <v>0</v>
      </c>
      <c r="N64" s="20" t="n">
        <v>0</v>
      </c>
      <c r="O64" s="18" t="s">
        <v>309</v>
      </c>
      <c r="P64" s="20" t="s">
        <v>309</v>
      </c>
      <c r="Q64" s="18" t="n">
        <v>0</v>
      </c>
      <c r="R64" s="20" t="n">
        <v>0</v>
      </c>
      <c r="S64" s="18" t="n">
        <v>0.17543761</v>
      </c>
      <c r="T64" s="20" t="n">
        <v>0.07216079</v>
      </c>
      <c r="U64" s="18" t="n">
        <v>2.72373704</v>
      </c>
      <c r="V64" s="20" t="n">
        <v>0.29298038</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464</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2.47342289</v>
      </c>
      <c r="F9" s="20" t="n">
        <v>0.22527891</v>
      </c>
      <c r="G9" s="18" t="n">
        <v>27.0495356</v>
      </c>
      <c r="H9" s="20" t="n">
        <v>0.83285651</v>
      </c>
      <c r="I9" s="18" t="n">
        <v>41.25226109</v>
      </c>
      <c r="J9" s="20" t="n">
        <v>0.79661267</v>
      </c>
      <c r="K9" s="18" t="n">
        <v>15.8173525</v>
      </c>
      <c r="L9" s="20" t="n">
        <v>0.62464461</v>
      </c>
      <c r="M9" s="18" t="n">
        <v>0</v>
      </c>
      <c r="N9" s="20" t="n">
        <v>0</v>
      </c>
      <c r="O9" s="18" t="s">
        <v>309</v>
      </c>
      <c r="P9" s="20" t="s">
        <v>309</v>
      </c>
      <c r="Q9" s="18" t="n">
        <v>0</v>
      </c>
      <c r="R9" s="20" t="n">
        <v>0</v>
      </c>
      <c r="S9" s="18" t="n">
        <v>0.43585079</v>
      </c>
      <c r="T9" s="20" t="n">
        <v>0.10207436</v>
      </c>
      <c r="U9" s="18" t="n">
        <v>12.97157713</v>
      </c>
      <c r="V9" s="20" t="n">
        <v>0.53470303</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12.02781772</v>
      </c>
      <c r="F11" s="20" t="n">
        <v>0.76773593</v>
      </c>
      <c r="G11" s="18" t="n">
        <v>27.18490532</v>
      </c>
      <c r="H11" s="20" t="n">
        <v>0.81123357</v>
      </c>
      <c r="I11" s="18" t="n">
        <v>31.8108257</v>
      </c>
      <c r="J11" s="20" t="n">
        <v>0.90407412</v>
      </c>
      <c r="K11" s="18" t="n">
        <v>21.92495096</v>
      </c>
      <c r="L11" s="20" t="n">
        <v>0.90828598</v>
      </c>
      <c r="M11" s="18" t="n">
        <v>0</v>
      </c>
      <c r="N11" s="20" t="n">
        <v>0</v>
      </c>
      <c r="O11" s="18" t="s">
        <v>309</v>
      </c>
      <c r="P11" s="20" t="s">
        <v>309</v>
      </c>
      <c r="Q11" s="18" t="n">
        <v>0</v>
      </c>
      <c r="R11" s="20" t="n">
        <v>0</v>
      </c>
      <c r="S11" s="18" t="n">
        <v>0.12248365</v>
      </c>
      <c r="T11" s="20" t="n">
        <v>0.04747948</v>
      </c>
      <c r="U11" s="18" t="n">
        <v>6.92901666</v>
      </c>
      <c r="V11" s="20" t="n">
        <v>0.43892296</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2.66435438</v>
      </c>
      <c r="F16" s="20" t="n">
        <v>0.32102457</v>
      </c>
      <c r="G16" s="18" t="n">
        <v>12.06665107</v>
      </c>
      <c r="H16" s="20" t="n">
        <v>0.5205974</v>
      </c>
      <c r="I16" s="18" t="n">
        <v>34.68590916</v>
      </c>
      <c r="J16" s="20" t="n">
        <v>0.60527598</v>
      </c>
      <c r="K16" s="18" t="n">
        <v>37.58639922</v>
      </c>
      <c r="L16" s="20" t="n">
        <v>0.75080236</v>
      </c>
      <c r="M16" s="18" t="n">
        <v>0</v>
      </c>
      <c r="N16" s="20" t="n">
        <v>0</v>
      </c>
      <c r="O16" s="18" t="s">
        <v>309</v>
      </c>
      <c r="P16" s="20" t="s">
        <v>309</v>
      </c>
      <c r="Q16" s="18" t="n">
        <v>0</v>
      </c>
      <c r="R16" s="20" t="n">
        <v>0</v>
      </c>
      <c r="S16" s="18" t="n">
        <v>0.10946658</v>
      </c>
      <c r="T16" s="20" t="n">
        <v>0.04594593</v>
      </c>
      <c r="U16" s="18" t="n">
        <v>12.88721958</v>
      </c>
      <c r="V16" s="20" t="n">
        <v>0.43092825</v>
      </c>
    </row>
    <row r="17" spans="1:22">
      <c r="A17" s="15" t="s">
        <v>319</v>
      </c>
      <c r="B17" s="17" t="n">
        <v>6504</v>
      </c>
      <c r="C17" s="18">
        <f>(3097.0/B17*100)</f>
        <v/>
      </c>
      <c r="D17" s="19" t="n">
        <v>3407</v>
      </c>
      <c r="E17" s="18" t="n">
        <v>2.51015765</v>
      </c>
      <c r="F17" s="20" t="n">
        <v>0.34095302</v>
      </c>
      <c r="G17" s="18" t="n">
        <v>12.15329603</v>
      </c>
      <c r="H17" s="20" t="n">
        <v>0.7376568</v>
      </c>
      <c r="I17" s="18" t="n">
        <v>39.15171946</v>
      </c>
      <c r="J17" s="20" t="n">
        <v>0.97806584</v>
      </c>
      <c r="K17" s="18" t="n">
        <v>39.55042526</v>
      </c>
      <c r="L17" s="20" t="n">
        <v>1.01464682</v>
      </c>
      <c r="M17" s="18" t="n">
        <v>0</v>
      </c>
      <c r="N17" s="20" t="n">
        <v>0</v>
      </c>
      <c r="O17" s="18" t="s">
        <v>309</v>
      </c>
      <c r="P17" s="20" t="s">
        <v>309</v>
      </c>
      <c r="Q17" s="18" t="n">
        <v>0</v>
      </c>
      <c r="R17" s="20" t="n">
        <v>0</v>
      </c>
      <c r="S17" s="18" t="n">
        <v>0</v>
      </c>
      <c r="T17" s="20" t="n">
        <v>0</v>
      </c>
      <c r="U17" s="18" t="n">
        <v>6.63440161</v>
      </c>
      <c r="V17" s="20" t="n">
        <v>0.37867773</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16.86800262</v>
      </c>
      <c r="F21" s="20" t="n">
        <v>0.7938045</v>
      </c>
      <c r="G21" s="18" t="n">
        <v>54.21455135</v>
      </c>
      <c r="H21" s="20" t="n">
        <v>0.85246423</v>
      </c>
      <c r="I21" s="18" t="n">
        <v>22.90211745</v>
      </c>
      <c r="J21" s="20" t="n">
        <v>0.92512041</v>
      </c>
      <c r="K21" s="18" t="n">
        <v>4.02163031</v>
      </c>
      <c r="L21" s="20" t="n">
        <v>0.28356726</v>
      </c>
      <c r="M21" s="18" t="n">
        <v>0</v>
      </c>
      <c r="N21" s="20" t="n">
        <v>0</v>
      </c>
      <c r="O21" s="18" t="s">
        <v>309</v>
      </c>
      <c r="P21" s="20" t="s">
        <v>309</v>
      </c>
      <c r="Q21" s="18" t="n">
        <v>0</v>
      </c>
      <c r="R21" s="20" t="n">
        <v>0</v>
      </c>
      <c r="S21" s="18" t="n">
        <v>0.14775319</v>
      </c>
      <c r="T21" s="20" t="n">
        <v>0.04694979</v>
      </c>
      <c r="U21" s="18" t="n">
        <v>1.84594507</v>
      </c>
      <c r="V21" s="20" t="n">
        <v>0.20817501</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3.59537487</v>
      </c>
      <c r="F23" s="20" t="n">
        <v>0.33950422</v>
      </c>
      <c r="G23" s="18" t="n">
        <v>26.33263866</v>
      </c>
      <c r="H23" s="20" t="n">
        <v>0.6779653</v>
      </c>
      <c r="I23" s="18" t="n">
        <v>43.36895283</v>
      </c>
      <c r="J23" s="20" t="n">
        <v>0.6960733099999999</v>
      </c>
      <c r="K23" s="18" t="n">
        <v>17.26388773</v>
      </c>
      <c r="L23" s="20" t="n">
        <v>0.51834913</v>
      </c>
      <c r="M23" s="18" t="n">
        <v>0</v>
      </c>
      <c r="N23" s="20" t="n">
        <v>0</v>
      </c>
      <c r="O23" s="18" t="s">
        <v>309</v>
      </c>
      <c r="P23" s="20" t="s">
        <v>309</v>
      </c>
      <c r="Q23" s="18" t="n">
        <v>0</v>
      </c>
      <c r="R23" s="20" t="n">
        <v>0</v>
      </c>
      <c r="S23" s="18" t="n">
        <v>0.03550079</v>
      </c>
      <c r="T23" s="20" t="n">
        <v>0.02194861</v>
      </c>
      <c r="U23" s="18" t="n">
        <v>9.40364512</v>
      </c>
      <c r="V23" s="20" t="n">
        <v>0.48378902</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9.618373330000001</v>
      </c>
      <c r="F25" s="20" t="n">
        <v>0.50625434</v>
      </c>
      <c r="G25" s="18" t="n">
        <v>54.11988689</v>
      </c>
      <c r="H25" s="20" t="n">
        <v>0.86682157</v>
      </c>
      <c r="I25" s="18" t="n">
        <v>31.49005696</v>
      </c>
      <c r="J25" s="20" t="n">
        <v>0.8732537500000001</v>
      </c>
      <c r="K25" s="18" t="n">
        <v>2.7944136</v>
      </c>
      <c r="L25" s="20" t="n">
        <v>0.21158338</v>
      </c>
      <c r="M25" s="18" t="n">
        <v>0</v>
      </c>
      <c r="N25" s="20" t="n">
        <v>0</v>
      </c>
      <c r="O25" s="18" t="s">
        <v>309</v>
      </c>
      <c r="P25" s="20" t="s">
        <v>309</v>
      </c>
      <c r="Q25" s="18" t="n">
        <v>0</v>
      </c>
      <c r="R25" s="20" t="n">
        <v>0</v>
      </c>
      <c r="S25" s="18" t="n">
        <v>0.01892326</v>
      </c>
      <c r="T25" s="20" t="n">
        <v>0.01906418</v>
      </c>
      <c r="U25" s="18" t="n">
        <v>1.95834595</v>
      </c>
      <c r="V25" s="20" t="n">
        <v>0.20685794</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4.46448179</v>
      </c>
      <c r="F27" s="20" t="n">
        <v>0.36333862</v>
      </c>
      <c r="G27" s="18" t="n">
        <v>20.88521083</v>
      </c>
      <c r="H27" s="20" t="n">
        <v>0.6865104</v>
      </c>
      <c r="I27" s="18" t="n">
        <v>38.4074181</v>
      </c>
      <c r="J27" s="20" t="n">
        <v>0.86642158</v>
      </c>
      <c r="K27" s="18" t="n">
        <v>24.90173621</v>
      </c>
      <c r="L27" s="20" t="n">
        <v>0.78738633</v>
      </c>
      <c r="M27" s="18" t="n">
        <v>0</v>
      </c>
      <c r="N27" s="20" t="n">
        <v>0</v>
      </c>
      <c r="O27" s="18" t="s">
        <v>309</v>
      </c>
      <c r="P27" s="20" t="s">
        <v>309</v>
      </c>
      <c r="Q27" s="18" t="n">
        <v>0</v>
      </c>
      <c r="R27" s="20" t="n">
        <v>0</v>
      </c>
      <c r="S27" s="18" t="n">
        <v>0.27332311</v>
      </c>
      <c r="T27" s="20" t="n">
        <v>0.09074668</v>
      </c>
      <c r="U27" s="18" t="n">
        <v>11.06782996</v>
      </c>
      <c r="V27" s="20" t="n">
        <v>0.56196082</v>
      </c>
    </row>
    <row r="28" spans="1:22">
      <c r="A28" s="15" t="s">
        <v>330</v>
      </c>
      <c r="B28" s="17" t="n">
        <v>7568</v>
      </c>
      <c r="C28" s="18">
        <f>(490.0/B28*100)</f>
        <v/>
      </c>
      <c r="D28" s="19" t="n">
        <v>7078</v>
      </c>
      <c r="E28" s="18" t="n">
        <v>16.97304811</v>
      </c>
      <c r="F28" s="20" t="n">
        <v>0.79809569</v>
      </c>
      <c r="G28" s="18" t="n">
        <v>38.16651242</v>
      </c>
      <c r="H28" s="20" t="n">
        <v>0.70887868</v>
      </c>
      <c r="I28" s="18" t="n">
        <v>30.90202349</v>
      </c>
      <c r="J28" s="20" t="n">
        <v>0.89537835</v>
      </c>
      <c r="K28" s="18" t="n">
        <v>11.1634096</v>
      </c>
      <c r="L28" s="20" t="n">
        <v>0.49774998</v>
      </c>
      <c r="M28" s="18" t="n">
        <v>0</v>
      </c>
      <c r="N28" s="20" t="n">
        <v>0</v>
      </c>
      <c r="O28" s="18" t="s">
        <v>309</v>
      </c>
      <c r="P28" s="20" t="s">
        <v>309</v>
      </c>
      <c r="Q28" s="18" t="n">
        <v>0</v>
      </c>
      <c r="R28" s="20" t="n">
        <v>0</v>
      </c>
      <c r="S28" s="18" t="n">
        <v>0.07924964</v>
      </c>
      <c r="T28" s="20" t="n">
        <v>0.04305245</v>
      </c>
      <c r="U28" s="18" t="n">
        <v>2.71575674</v>
      </c>
      <c r="V28" s="20" t="n">
        <v>0.24211569</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6.41983283</v>
      </c>
      <c r="F33" s="20" t="n">
        <v>0.44975043</v>
      </c>
      <c r="G33" s="18" t="n">
        <v>34.43325756</v>
      </c>
      <c r="H33" s="20" t="n">
        <v>0.83700867</v>
      </c>
      <c r="I33" s="18" t="n">
        <v>41.28596247</v>
      </c>
      <c r="J33" s="20" t="n">
        <v>0.84298859</v>
      </c>
      <c r="K33" s="18" t="n">
        <v>14.02198289</v>
      </c>
      <c r="L33" s="20" t="n">
        <v>0.5578457100000001</v>
      </c>
      <c r="M33" s="18" t="n">
        <v>0</v>
      </c>
      <c r="N33" s="20" t="n">
        <v>0</v>
      </c>
      <c r="O33" s="18" t="s">
        <v>309</v>
      </c>
      <c r="P33" s="20" t="s">
        <v>309</v>
      </c>
      <c r="Q33" s="18" t="n">
        <v>0.00929636</v>
      </c>
      <c r="R33" s="20" t="n">
        <v>0.01322096</v>
      </c>
      <c r="S33" s="18" t="n">
        <v>0.08024901</v>
      </c>
      <c r="T33" s="20" t="n">
        <v>0.03047008</v>
      </c>
      <c r="U33" s="18" t="n">
        <v>3.74941889</v>
      </c>
      <c r="V33" s="20" t="n">
        <v>0.2825778</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10.96636133</v>
      </c>
      <c r="F36" s="20" t="n">
        <v>0.69228923</v>
      </c>
      <c r="G36" s="18" t="n">
        <v>34.41922665</v>
      </c>
      <c r="H36" s="20" t="n">
        <v>0.87815666</v>
      </c>
      <c r="I36" s="18" t="n">
        <v>33.61438996</v>
      </c>
      <c r="J36" s="20" t="n">
        <v>0.9533442</v>
      </c>
      <c r="K36" s="18" t="n">
        <v>14.87447631</v>
      </c>
      <c r="L36" s="20" t="n">
        <v>0.63911099</v>
      </c>
      <c r="M36" s="18" t="n">
        <v>0</v>
      </c>
      <c r="N36" s="20" t="n">
        <v>0</v>
      </c>
      <c r="O36" s="18" t="s">
        <v>309</v>
      </c>
      <c r="P36" s="20" t="s">
        <v>309</v>
      </c>
      <c r="Q36" s="18" t="n">
        <v>0</v>
      </c>
      <c r="R36" s="20" t="n">
        <v>0</v>
      </c>
      <c r="S36" s="18" t="n">
        <v>0</v>
      </c>
      <c r="T36" s="20" t="n">
        <v>0</v>
      </c>
      <c r="U36" s="18" t="n">
        <v>6.12554574</v>
      </c>
      <c r="V36" s="20" t="n">
        <v>0.3738116</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0.16418503</v>
      </c>
      <c r="F40" s="20" t="n">
        <v>0.0180684</v>
      </c>
      <c r="G40" s="18" t="n">
        <v>1.18929846</v>
      </c>
      <c r="H40" s="20" t="n">
        <v>0.06859811</v>
      </c>
      <c r="I40" s="18" t="n">
        <v>1.77048428</v>
      </c>
      <c r="J40" s="20" t="n">
        <v>0.08330685</v>
      </c>
      <c r="K40" s="18" t="n">
        <v>0.4367147</v>
      </c>
      <c r="L40" s="20" t="n">
        <v>0.04092445</v>
      </c>
      <c r="M40" s="18" t="n">
        <v>0</v>
      </c>
      <c r="N40" s="20" t="n">
        <v>0</v>
      </c>
      <c r="O40" s="18" t="s">
        <v>309</v>
      </c>
      <c r="P40" s="20" t="s">
        <v>309</v>
      </c>
      <c r="Q40" s="18" t="n">
        <v>96.13198876</v>
      </c>
      <c r="R40" s="20" t="n">
        <v>0.1334776</v>
      </c>
      <c r="S40" s="18" t="n">
        <v>0.00559913</v>
      </c>
      <c r="T40" s="20" t="n">
        <v>0.00418806</v>
      </c>
      <c r="U40" s="18" t="n">
        <v>0.30172964</v>
      </c>
      <c r="V40" s="20" t="n">
        <v>0.03283034</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6.2128255</v>
      </c>
      <c r="F52" s="20" t="n">
        <v>0.41986655</v>
      </c>
      <c r="G52" s="18" t="n">
        <v>32.2668485</v>
      </c>
      <c r="H52" s="20" t="n">
        <v>0.85390344</v>
      </c>
      <c r="I52" s="18" t="n">
        <v>43.75331373</v>
      </c>
      <c r="J52" s="20" t="n">
        <v>0.67469502</v>
      </c>
      <c r="K52" s="18" t="n">
        <v>14.86253328</v>
      </c>
      <c r="L52" s="20" t="n">
        <v>0.68216512</v>
      </c>
      <c r="M52" s="18" t="n">
        <v>0</v>
      </c>
      <c r="N52" s="20" t="n">
        <v>0</v>
      </c>
      <c r="O52" s="18" t="s">
        <v>309</v>
      </c>
      <c r="P52" s="20" t="s">
        <v>309</v>
      </c>
      <c r="Q52" s="18" t="n">
        <v>0</v>
      </c>
      <c r="R52" s="20" t="n">
        <v>0</v>
      </c>
      <c r="S52" s="18" t="n">
        <v>0.04031701</v>
      </c>
      <c r="T52" s="20" t="n">
        <v>0.02829391</v>
      </c>
      <c r="U52" s="18" t="n">
        <v>2.86416198</v>
      </c>
      <c r="V52" s="20" t="n">
        <v>0.27802678</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29.69173609</v>
      </c>
      <c r="F54" s="20" t="n">
        <v>1.29638924</v>
      </c>
      <c r="G54" s="18" t="n">
        <v>30.37148919</v>
      </c>
      <c r="H54" s="20" t="n">
        <v>1.0320646</v>
      </c>
      <c r="I54" s="18" t="n">
        <v>23.10921154</v>
      </c>
      <c r="J54" s="20" t="n">
        <v>1.01511429</v>
      </c>
      <c r="K54" s="18" t="n">
        <v>12.87300199</v>
      </c>
      <c r="L54" s="20" t="n">
        <v>0.7565837399999999</v>
      </c>
      <c r="M54" s="18" t="n">
        <v>0</v>
      </c>
      <c r="N54" s="20" t="n">
        <v>0</v>
      </c>
      <c r="O54" s="18" t="s">
        <v>309</v>
      </c>
      <c r="P54" s="20" t="s">
        <v>309</v>
      </c>
      <c r="Q54" s="18" t="n">
        <v>0</v>
      </c>
      <c r="R54" s="20" t="n">
        <v>0</v>
      </c>
      <c r="S54" s="18" t="n">
        <v>0.34804075</v>
      </c>
      <c r="T54" s="20" t="n">
        <v>0.09361673</v>
      </c>
      <c r="U54" s="18" t="n">
        <v>3.60652043</v>
      </c>
      <c r="V54" s="20" t="n">
        <v>0.34506814</v>
      </c>
    </row>
    <row r="55" spans="1:22">
      <c r="A55" s="15" t="s">
        <v>357</v>
      </c>
      <c r="B55" s="17" t="n">
        <v>5316</v>
      </c>
      <c r="C55" s="18">
        <f>(137.0/B55*100)</f>
        <v/>
      </c>
      <c r="D55" s="19" t="n">
        <v>5179</v>
      </c>
      <c r="E55" s="18" t="n">
        <v>13.78540281</v>
      </c>
      <c r="F55" s="20" t="n">
        <v>0.74270545</v>
      </c>
      <c r="G55" s="18" t="n">
        <v>43.00141995</v>
      </c>
      <c r="H55" s="20" t="n">
        <v>1.04500439</v>
      </c>
      <c r="I55" s="18" t="n">
        <v>30.21704973</v>
      </c>
      <c r="J55" s="20" t="n">
        <v>0.93297016</v>
      </c>
      <c r="K55" s="18" t="n">
        <v>6.19006336</v>
      </c>
      <c r="L55" s="20" t="n">
        <v>0.46884309</v>
      </c>
      <c r="M55" s="18" t="n">
        <v>0</v>
      </c>
      <c r="N55" s="20" t="n">
        <v>0</v>
      </c>
      <c r="O55" s="18" t="s">
        <v>309</v>
      </c>
      <c r="P55" s="20" t="s">
        <v>309</v>
      </c>
      <c r="Q55" s="18" t="n">
        <v>0</v>
      </c>
      <c r="R55" s="20" t="n">
        <v>0</v>
      </c>
      <c r="S55" s="18" t="n">
        <v>0.17096137</v>
      </c>
      <c r="T55" s="20" t="n">
        <v>0.05179047</v>
      </c>
      <c r="U55" s="18" t="n">
        <v>6.63510277</v>
      </c>
      <c r="V55" s="20" t="n">
        <v>0.4308194</v>
      </c>
    </row>
    <row r="56" spans="1:22">
      <c r="A56" s="15" t="s">
        <v>358</v>
      </c>
      <c r="B56" s="17" t="n">
        <v>5359</v>
      </c>
      <c r="C56" s="18">
        <f>(104.0/B56*100)</f>
        <v/>
      </c>
      <c r="D56" s="19" t="n">
        <v>5255</v>
      </c>
      <c r="E56" s="18" t="n">
        <v>14.96748322</v>
      </c>
      <c r="F56" s="20" t="n">
        <v>0.84141476</v>
      </c>
      <c r="G56" s="18" t="n">
        <v>72.43636327999999</v>
      </c>
      <c r="H56" s="20" t="n">
        <v>0.8546199799999999</v>
      </c>
      <c r="I56" s="18" t="n">
        <v>10.68626882</v>
      </c>
      <c r="J56" s="20" t="n">
        <v>0.53159139</v>
      </c>
      <c r="K56" s="18" t="n">
        <v>1.50143667</v>
      </c>
      <c r="L56" s="20" t="n">
        <v>0.23073736</v>
      </c>
      <c r="M56" s="18" t="n">
        <v>0</v>
      </c>
      <c r="N56" s="20" t="n">
        <v>0</v>
      </c>
      <c r="O56" s="18" t="s">
        <v>309</v>
      </c>
      <c r="P56" s="20" t="s">
        <v>309</v>
      </c>
      <c r="Q56" s="18" t="n">
        <v>0</v>
      </c>
      <c r="R56" s="20" t="n">
        <v>0</v>
      </c>
      <c r="S56" s="18" t="n">
        <v>0.01925306</v>
      </c>
      <c r="T56" s="20" t="n">
        <v>0.01270078</v>
      </c>
      <c r="U56" s="18" t="n">
        <v>0.38919495</v>
      </c>
      <c r="V56" s="20" t="n">
        <v>0.0884379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7.18298602</v>
      </c>
      <c r="F62" s="20" t="n">
        <v>0.39188989</v>
      </c>
      <c r="G62" s="18" t="n">
        <v>52.9073944</v>
      </c>
      <c r="H62" s="20" t="n">
        <v>0.6993827500000001</v>
      </c>
      <c r="I62" s="18" t="n">
        <v>32.45392797</v>
      </c>
      <c r="J62" s="20" t="n">
        <v>0.63357458</v>
      </c>
      <c r="K62" s="18" t="n">
        <v>6.12074925</v>
      </c>
      <c r="L62" s="20" t="n">
        <v>0.36182904</v>
      </c>
      <c r="M62" s="18" t="n">
        <v>0</v>
      </c>
      <c r="N62" s="20" t="n">
        <v>0</v>
      </c>
      <c r="O62" s="18" t="s">
        <v>309</v>
      </c>
      <c r="P62" s="20" t="s">
        <v>309</v>
      </c>
      <c r="Q62" s="18" t="n">
        <v>0</v>
      </c>
      <c r="R62" s="20" t="n">
        <v>0</v>
      </c>
      <c r="S62" s="18" t="n">
        <v>0.08964039</v>
      </c>
      <c r="T62" s="20" t="n">
        <v>0.04481211</v>
      </c>
      <c r="U62" s="18" t="n">
        <v>1.24530196</v>
      </c>
      <c r="V62" s="20" t="n">
        <v>0.17423455</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17.09413385</v>
      </c>
      <c r="F64" s="20" t="n">
        <v>0.64627435</v>
      </c>
      <c r="G64" s="18" t="n">
        <v>45.3394405</v>
      </c>
      <c r="H64" s="20" t="n">
        <v>0.813357</v>
      </c>
      <c r="I64" s="18" t="n">
        <v>24.47053401</v>
      </c>
      <c r="J64" s="20" t="n">
        <v>0.80386903</v>
      </c>
      <c r="K64" s="18" t="n">
        <v>9.48985878</v>
      </c>
      <c r="L64" s="20" t="n">
        <v>0.50872915</v>
      </c>
      <c r="M64" s="18" t="n">
        <v>0</v>
      </c>
      <c r="N64" s="20" t="n">
        <v>0</v>
      </c>
      <c r="O64" s="18" t="s">
        <v>309</v>
      </c>
      <c r="P64" s="20" t="s">
        <v>309</v>
      </c>
      <c r="Q64" s="18" t="n">
        <v>0</v>
      </c>
      <c r="R64" s="20" t="n">
        <v>0</v>
      </c>
      <c r="S64" s="18" t="n">
        <v>0.08855963</v>
      </c>
      <c r="T64" s="20" t="n">
        <v>0.05187135</v>
      </c>
      <c r="U64" s="18" t="n">
        <v>3.51747322</v>
      </c>
      <c r="V64" s="20" t="n">
        <v>0.34442706</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465</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5.22983439</v>
      </c>
      <c r="F9" s="20" t="n">
        <v>0.35217928</v>
      </c>
      <c r="G9" s="18" t="n">
        <v>45.83263819</v>
      </c>
      <c r="H9" s="20" t="n">
        <v>0.92375661</v>
      </c>
      <c r="I9" s="18" t="n">
        <v>34.34029428</v>
      </c>
      <c r="J9" s="20" t="n">
        <v>0.84376588</v>
      </c>
      <c r="K9" s="18" t="n">
        <v>7.52846318</v>
      </c>
      <c r="L9" s="20" t="n">
        <v>0.40646537</v>
      </c>
      <c r="M9" s="18" t="n">
        <v>0</v>
      </c>
      <c r="N9" s="20" t="n">
        <v>0</v>
      </c>
      <c r="O9" s="18" t="s">
        <v>309</v>
      </c>
      <c r="P9" s="20" t="s">
        <v>309</v>
      </c>
      <c r="Q9" s="18" t="n">
        <v>0</v>
      </c>
      <c r="R9" s="20" t="n">
        <v>0</v>
      </c>
      <c r="S9" s="18" t="n">
        <v>0.24843263</v>
      </c>
      <c r="T9" s="20" t="n">
        <v>0.07314534</v>
      </c>
      <c r="U9" s="18" t="n">
        <v>6.82033733</v>
      </c>
      <c r="V9" s="20" t="n">
        <v>0.40975849</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25.28071505</v>
      </c>
      <c r="F11" s="20" t="n">
        <v>0.87649732</v>
      </c>
      <c r="G11" s="18" t="n">
        <v>45.76212667</v>
      </c>
      <c r="H11" s="20" t="n">
        <v>0.76964738</v>
      </c>
      <c r="I11" s="18" t="n">
        <v>17.47150613</v>
      </c>
      <c r="J11" s="20" t="n">
        <v>0.5693394000000001</v>
      </c>
      <c r="K11" s="18" t="n">
        <v>7.41935555</v>
      </c>
      <c r="L11" s="20" t="n">
        <v>0.47595417</v>
      </c>
      <c r="M11" s="18" t="n">
        <v>0</v>
      </c>
      <c r="N11" s="20" t="n">
        <v>0</v>
      </c>
      <c r="O11" s="18" t="s">
        <v>309</v>
      </c>
      <c r="P11" s="20" t="s">
        <v>309</v>
      </c>
      <c r="Q11" s="18" t="n">
        <v>0</v>
      </c>
      <c r="R11" s="20" t="n">
        <v>0</v>
      </c>
      <c r="S11" s="18" t="n">
        <v>0.03679154</v>
      </c>
      <c r="T11" s="20" t="n">
        <v>0.02010563</v>
      </c>
      <c r="U11" s="18" t="n">
        <v>4.02950505</v>
      </c>
      <c r="V11" s="20" t="n">
        <v>0.27241911</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8.304893119999999</v>
      </c>
      <c r="F16" s="20" t="n">
        <v>0.45402933</v>
      </c>
      <c r="G16" s="18" t="n">
        <v>35.01737729</v>
      </c>
      <c r="H16" s="20" t="n">
        <v>0.64178306</v>
      </c>
      <c r="I16" s="18" t="n">
        <v>31.77084959</v>
      </c>
      <c r="J16" s="20" t="n">
        <v>0.72725505</v>
      </c>
      <c r="K16" s="18" t="n">
        <v>17.69850828</v>
      </c>
      <c r="L16" s="20" t="n">
        <v>0.54525278</v>
      </c>
      <c r="M16" s="18" t="n">
        <v>0</v>
      </c>
      <c r="N16" s="20" t="n">
        <v>0</v>
      </c>
      <c r="O16" s="18" t="s">
        <v>309</v>
      </c>
      <c r="P16" s="20" t="s">
        <v>309</v>
      </c>
      <c r="Q16" s="18" t="n">
        <v>0</v>
      </c>
      <c r="R16" s="20" t="n">
        <v>0</v>
      </c>
      <c r="S16" s="18" t="n">
        <v>0.12166717</v>
      </c>
      <c r="T16" s="20" t="n">
        <v>0.04630119</v>
      </c>
      <c r="U16" s="18" t="n">
        <v>7.08670454</v>
      </c>
      <c r="V16" s="20" t="n">
        <v>0.36840806</v>
      </c>
    </row>
    <row r="17" spans="1:22">
      <c r="A17" s="15" t="s">
        <v>319</v>
      </c>
      <c r="B17" s="17" t="n">
        <v>6504</v>
      </c>
      <c r="C17" s="18">
        <f>(3097.0/B17*100)</f>
        <v/>
      </c>
      <c r="D17" s="19" t="n">
        <v>3407</v>
      </c>
      <c r="E17" s="18" t="n">
        <v>10.16024541</v>
      </c>
      <c r="F17" s="20" t="n">
        <v>0.61041659</v>
      </c>
      <c r="G17" s="18" t="n">
        <v>35.13437327</v>
      </c>
      <c r="H17" s="20" t="n">
        <v>0.9824495600000001</v>
      </c>
      <c r="I17" s="18" t="n">
        <v>33.97053595</v>
      </c>
      <c r="J17" s="20" t="n">
        <v>0.88520517</v>
      </c>
      <c r="K17" s="18" t="n">
        <v>16.5738953</v>
      </c>
      <c r="L17" s="20" t="n">
        <v>0.82350531</v>
      </c>
      <c r="M17" s="18" t="n">
        <v>0</v>
      </c>
      <c r="N17" s="20" t="n">
        <v>0</v>
      </c>
      <c r="O17" s="18" t="s">
        <v>309</v>
      </c>
      <c r="P17" s="20" t="s">
        <v>309</v>
      </c>
      <c r="Q17" s="18" t="n">
        <v>0</v>
      </c>
      <c r="R17" s="20" t="n">
        <v>0</v>
      </c>
      <c r="S17" s="18" t="n">
        <v>0</v>
      </c>
      <c r="T17" s="20" t="n">
        <v>0</v>
      </c>
      <c r="U17" s="18" t="n">
        <v>4.16095006</v>
      </c>
      <c r="V17" s="20" t="n">
        <v>0.30761977</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19.24433219</v>
      </c>
      <c r="F21" s="20" t="n">
        <v>0.7978293400000001</v>
      </c>
      <c r="G21" s="18" t="n">
        <v>59.67757959</v>
      </c>
      <c r="H21" s="20" t="n">
        <v>0.73555173</v>
      </c>
      <c r="I21" s="18" t="n">
        <v>18.02799934</v>
      </c>
      <c r="J21" s="20" t="n">
        <v>0.74996409</v>
      </c>
      <c r="K21" s="18" t="n">
        <v>1.9853477</v>
      </c>
      <c r="L21" s="20" t="n">
        <v>0.17967202</v>
      </c>
      <c r="M21" s="18" t="n">
        <v>0</v>
      </c>
      <c r="N21" s="20" t="n">
        <v>0</v>
      </c>
      <c r="O21" s="18" t="s">
        <v>309</v>
      </c>
      <c r="P21" s="20" t="s">
        <v>309</v>
      </c>
      <c r="Q21" s="18" t="n">
        <v>0</v>
      </c>
      <c r="R21" s="20" t="n">
        <v>0</v>
      </c>
      <c r="S21" s="18" t="n">
        <v>0.11200359</v>
      </c>
      <c r="T21" s="20" t="n">
        <v>0.03847599</v>
      </c>
      <c r="U21" s="18" t="n">
        <v>0.95273758</v>
      </c>
      <c r="V21" s="20" t="n">
        <v>0.15007862</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9.03088578</v>
      </c>
      <c r="F23" s="20" t="n">
        <v>0.48815983</v>
      </c>
      <c r="G23" s="18" t="n">
        <v>43.50600674</v>
      </c>
      <c r="H23" s="20" t="n">
        <v>0.72625861</v>
      </c>
      <c r="I23" s="18" t="n">
        <v>33.11567047</v>
      </c>
      <c r="J23" s="20" t="n">
        <v>0.7312108</v>
      </c>
      <c r="K23" s="18" t="n">
        <v>8.952935399999999</v>
      </c>
      <c r="L23" s="20" t="n">
        <v>0.3608745</v>
      </c>
      <c r="M23" s="18" t="n">
        <v>0</v>
      </c>
      <c r="N23" s="20" t="n">
        <v>0</v>
      </c>
      <c r="O23" s="18" t="s">
        <v>309</v>
      </c>
      <c r="P23" s="20" t="s">
        <v>309</v>
      </c>
      <c r="Q23" s="18" t="n">
        <v>0</v>
      </c>
      <c r="R23" s="20" t="n">
        <v>0</v>
      </c>
      <c r="S23" s="18" t="n">
        <v>0.0089318</v>
      </c>
      <c r="T23" s="20" t="n">
        <v>0.00740535</v>
      </c>
      <c r="U23" s="18" t="n">
        <v>5.38556981</v>
      </c>
      <c r="V23" s="20" t="n">
        <v>0.38486146</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9.073026110000001</v>
      </c>
      <c r="F25" s="20" t="n">
        <v>0.47602278</v>
      </c>
      <c r="G25" s="18" t="n">
        <v>57.7715489</v>
      </c>
      <c r="H25" s="20" t="n">
        <v>0.8013900900000001</v>
      </c>
      <c r="I25" s="18" t="n">
        <v>29.20722821</v>
      </c>
      <c r="J25" s="20" t="n">
        <v>0.80830507</v>
      </c>
      <c r="K25" s="18" t="n">
        <v>2.08590473</v>
      </c>
      <c r="L25" s="20" t="n">
        <v>0.15624992</v>
      </c>
      <c r="M25" s="18" t="n">
        <v>0</v>
      </c>
      <c r="N25" s="20" t="n">
        <v>0</v>
      </c>
      <c r="O25" s="18" t="s">
        <v>309</v>
      </c>
      <c r="P25" s="20" t="s">
        <v>309</v>
      </c>
      <c r="Q25" s="18" t="n">
        <v>0</v>
      </c>
      <c r="R25" s="20" t="n">
        <v>0</v>
      </c>
      <c r="S25" s="18" t="n">
        <v>0.06883109</v>
      </c>
      <c r="T25" s="20" t="n">
        <v>0.0345821</v>
      </c>
      <c r="U25" s="18" t="n">
        <v>1.79346095</v>
      </c>
      <c r="V25" s="20" t="n">
        <v>0.17857383</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14.49528565</v>
      </c>
      <c r="F27" s="20" t="n">
        <v>0.59798241</v>
      </c>
      <c r="G27" s="18" t="n">
        <v>43.75075931</v>
      </c>
      <c r="H27" s="20" t="n">
        <v>0.74487243</v>
      </c>
      <c r="I27" s="18" t="n">
        <v>25.98306536</v>
      </c>
      <c r="J27" s="20" t="n">
        <v>0.65700663</v>
      </c>
      <c r="K27" s="18" t="n">
        <v>10.75335051</v>
      </c>
      <c r="L27" s="20" t="n">
        <v>0.6149987</v>
      </c>
      <c r="M27" s="18" t="n">
        <v>0</v>
      </c>
      <c r="N27" s="20" t="n">
        <v>0</v>
      </c>
      <c r="O27" s="18" t="s">
        <v>309</v>
      </c>
      <c r="P27" s="20" t="s">
        <v>309</v>
      </c>
      <c r="Q27" s="18" t="n">
        <v>0</v>
      </c>
      <c r="R27" s="20" t="n">
        <v>0</v>
      </c>
      <c r="S27" s="18" t="n">
        <v>0.21874599</v>
      </c>
      <c r="T27" s="20" t="n">
        <v>0.08222222999999999</v>
      </c>
      <c r="U27" s="18" t="n">
        <v>4.79879318</v>
      </c>
      <c r="V27" s="20" t="n">
        <v>0.3571588</v>
      </c>
    </row>
    <row r="28" spans="1:22">
      <c r="A28" s="15" t="s">
        <v>330</v>
      </c>
      <c r="B28" s="17" t="n">
        <v>7568</v>
      </c>
      <c r="C28" s="18">
        <f>(490.0/B28*100)</f>
        <v/>
      </c>
      <c r="D28" s="19" t="n">
        <v>7078</v>
      </c>
      <c r="E28" s="18" t="n">
        <v>27.11584208</v>
      </c>
      <c r="F28" s="20" t="n">
        <v>0.68602303</v>
      </c>
      <c r="G28" s="18" t="n">
        <v>47.8796547</v>
      </c>
      <c r="H28" s="20" t="n">
        <v>0.6425204</v>
      </c>
      <c r="I28" s="18" t="n">
        <v>17.31738584</v>
      </c>
      <c r="J28" s="20" t="n">
        <v>0.63672306</v>
      </c>
      <c r="K28" s="18" t="n">
        <v>5.94455903</v>
      </c>
      <c r="L28" s="20" t="n">
        <v>0.31139583</v>
      </c>
      <c r="M28" s="18" t="n">
        <v>0</v>
      </c>
      <c r="N28" s="20" t="n">
        <v>0</v>
      </c>
      <c r="O28" s="18" t="s">
        <v>309</v>
      </c>
      <c r="P28" s="20" t="s">
        <v>309</v>
      </c>
      <c r="Q28" s="18" t="n">
        <v>0</v>
      </c>
      <c r="R28" s="20" t="n">
        <v>0</v>
      </c>
      <c r="S28" s="18" t="n">
        <v>0.0302759</v>
      </c>
      <c r="T28" s="20" t="n">
        <v>0.02141144</v>
      </c>
      <c r="U28" s="18" t="n">
        <v>1.71228245</v>
      </c>
      <c r="V28" s="20" t="n">
        <v>0.1696609</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14.18541139</v>
      </c>
      <c r="F33" s="20" t="n">
        <v>0.75194914</v>
      </c>
      <c r="G33" s="18" t="n">
        <v>49.82789671</v>
      </c>
      <c r="H33" s="20" t="n">
        <v>0.98576756</v>
      </c>
      <c r="I33" s="18" t="n">
        <v>27.24772195</v>
      </c>
      <c r="J33" s="20" t="n">
        <v>0.99772332</v>
      </c>
      <c r="K33" s="18" t="n">
        <v>6.79111787</v>
      </c>
      <c r="L33" s="20" t="n">
        <v>0.41034906</v>
      </c>
      <c r="M33" s="18" t="n">
        <v>0</v>
      </c>
      <c r="N33" s="20" t="n">
        <v>0</v>
      </c>
      <c r="O33" s="18" t="s">
        <v>309</v>
      </c>
      <c r="P33" s="20" t="s">
        <v>309</v>
      </c>
      <c r="Q33" s="18" t="n">
        <v>0</v>
      </c>
      <c r="R33" s="20" t="n">
        <v>0</v>
      </c>
      <c r="S33" s="18" t="n">
        <v>0.06571995</v>
      </c>
      <c r="T33" s="20" t="n">
        <v>0.03261796</v>
      </c>
      <c r="U33" s="18" t="n">
        <v>1.88213213</v>
      </c>
      <c r="V33" s="20" t="n">
        <v>0.18687197</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16.0889061</v>
      </c>
      <c r="F36" s="20" t="n">
        <v>0.85347501</v>
      </c>
      <c r="G36" s="18" t="n">
        <v>45.31552852</v>
      </c>
      <c r="H36" s="20" t="n">
        <v>1.04738025</v>
      </c>
      <c r="I36" s="18" t="n">
        <v>26.42614062</v>
      </c>
      <c r="J36" s="20" t="n">
        <v>0.90876672</v>
      </c>
      <c r="K36" s="18" t="n">
        <v>8.50572092</v>
      </c>
      <c r="L36" s="20" t="n">
        <v>0.46465543</v>
      </c>
      <c r="M36" s="18" t="n">
        <v>0</v>
      </c>
      <c r="N36" s="20" t="n">
        <v>0</v>
      </c>
      <c r="O36" s="18" t="s">
        <v>309</v>
      </c>
      <c r="P36" s="20" t="s">
        <v>309</v>
      </c>
      <c r="Q36" s="18" t="n">
        <v>0</v>
      </c>
      <c r="R36" s="20" t="n">
        <v>0</v>
      </c>
      <c r="S36" s="18" t="n">
        <v>0</v>
      </c>
      <c r="T36" s="20" t="n">
        <v>0</v>
      </c>
      <c r="U36" s="18" t="n">
        <v>3.66370384</v>
      </c>
      <c r="V36" s="20" t="n">
        <v>0.32727988</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0.6543207</v>
      </c>
      <c r="F40" s="20" t="n">
        <v>0.04641326</v>
      </c>
      <c r="G40" s="18" t="n">
        <v>2.11934797</v>
      </c>
      <c r="H40" s="20" t="n">
        <v>0.08804049999999999</v>
      </c>
      <c r="I40" s="18" t="n">
        <v>0.89387965</v>
      </c>
      <c r="J40" s="20" t="n">
        <v>0.06133422</v>
      </c>
      <c r="K40" s="18" t="n">
        <v>0.1377074</v>
      </c>
      <c r="L40" s="20" t="n">
        <v>0.02106881</v>
      </c>
      <c r="M40" s="18" t="n">
        <v>0</v>
      </c>
      <c r="N40" s="20" t="n">
        <v>0</v>
      </c>
      <c r="O40" s="18" t="s">
        <v>309</v>
      </c>
      <c r="P40" s="20" t="s">
        <v>309</v>
      </c>
      <c r="Q40" s="18" t="n">
        <v>96.12960207</v>
      </c>
      <c r="R40" s="20" t="n">
        <v>0.13318888</v>
      </c>
      <c r="S40" s="18" t="n">
        <v>0.00624329</v>
      </c>
      <c r="T40" s="20" t="n">
        <v>0.00420721</v>
      </c>
      <c r="U40" s="18" t="n">
        <v>0.05889892</v>
      </c>
      <c r="V40" s="20" t="n">
        <v>0.01186811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11.26081693</v>
      </c>
      <c r="F52" s="20" t="n">
        <v>0.45590378</v>
      </c>
      <c r="G52" s="18" t="n">
        <v>45.482578</v>
      </c>
      <c r="H52" s="20" t="n">
        <v>0.88426871</v>
      </c>
      <c r="I52" s="18" t="n">
        <v>32.62020532</v>
      </c>
      <c r="J52" s="20" t="n">
        <v>0.83487732</v>
      </c>
      <c r="K52" s="18" t="n">
        <v>8.37974466</v>
      </c>
      <c r="L52" s="20" t="n">
        <v>0.53826021</v>
      </c>
      <c r="M52" s="18" t="n">
        <v>0</v>
      </c>
      <c r="N52" s="20" t="n">
        <v>0</v>
      </c>
      <c r="O52" s="18" t="s">
        <v>309</v>
      </c>
      <c r="P52" s="20" t="s">
        <v>309</v>
      </c>
      <c r="Q52" s="18" t="n">
        <v>0</v>
      </c>
      <c r="R52" s="20" t="n">
        <v>0</v>
      </c>
      <c r="S52" s="18" t="n">
        <v>0.01951607</v>
      </c>
      <c r="T52" s="20" t="n">
        <v>0.01947805</v>
      </c>
      <c r="U52" s="18" t="n">
        <v>2.23713902</v>
      </c>
      <c r="V52" s="20" t="n">
        <v>0.20219865</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47.54019796</v>
      </c>
      <c r="F54" s="20" t="n">
        <v>1.36140735</v>
      </c>
      <c r="G54" s="18" t="n">
        <v>34.86706842</v>
      </c>
      <c r="H54" s="20" t="n">
        <v>0.9557063</v>
      </c>
      <c r="I54" s="18" t="n">
        <v>7.65571191</v>
      </c>
      <c r="J54" s="20" t="n">
        <v>0.61042062</v>
      </c>
      <c r="K54" s="18" t="n">
        <v>7.26426479</v>
      </c>
      <c r="L54" s="20" t="n">
        <v>0.55709052</v>
      </c>
      <c r="M54" s="18" t="n">
        <v>0</v>
      </c>
      <c r="N54" s="20" t="n">
        <v>0</v>
      </c>
      <c r="O54" s="18" t="s">
        <v>309</v>
      </c>
      <c r="P54" s="20" t="s">
        <v>309</v>
      </c>
      <c r="Q54" s="18" t="n">
        <v>0</v>
      </c>
      <c r="R54" s="20" t="n">
        <v>0</v>
      </c>
      <c r="S54" s="18" t="n">
        <v>0.36034292</v>
      </c>
      <c r="T54" s="20" t="n">
        <v>0.10087139</v>
      </c>
      <c r="U54" s="18" t="n">
        <v>2.312414</v>
      </c>
      <c r="V54" s="20" t="n">
        <v>0.2824373</v>
      </c>
    </row>
    <row r="55" spans="1:22">
      <c r="A55" s="15" t="s">
        <v>357</v>
      </c>
      <c r="B55" s="17" t="n">
        <v>5316</v>
      </c>
      <c r="C55" s="18">
        <f>(137.0/B55*100)</f>
        <v/>
      </c>
      <c r="D55" s="19" t="n">
        <v>5179</v>
      </c>
      <c r="E55" s="18" t="n">
        <v>20.97738316</v>
      </c>
      <c r="F55" s="20" t="n">
        <v>0.7932608</v>
      </c>
      <c r="G55" s="18" t="n">
        <v>54.28274997</v>
      </c>
      <c r="H55" s="20" t="n">
        <v>0.9117343</v>
      </c>
      <c r="I55" s="18" t="n">
        <v>16.57782911</v>
      </c>
      <c r="J55" s="20" t="n">
        <v>0.71472247</v>
      </c>
      <c r="K55" s="18" t="n">
        <v>3.73885554</v>
      </c>
      <c r="L55" s="20" t="n">
        <v>0.26403464</v>
      </c>
      <c r="M55" s="18" t="n">
        <v>0</v>
      </c>
      <c r="N55" s="20" t="n">
        <v>0</v>
      </c>
      <c r="O55" s="18" t="s">
        <v>309</v>
      </c>
      <c r="P55" s="20" t="s">
        <v>309</v>
      </c>
      <c r="Q55" s="18" t="n">
        <v>0</v>
      </c>
      <c r="R55" s="20" t="n">
        <v>0</v>
      </c>
      <c r="S55" s="18" t="n">
        <v>0.13789261</v>
      </c>
      <c r="T55" s="20" t="n">
        <v>0.04972977</v>
      </c>
      <c r="U55" s="18" t="n">
        <v>4.28528962</v>
      </c>
      <c r="V55" s="20" t="n">
        <v>0.34680695</v>
      </c>
    </row>
    <row r="56" spans="1:22">
      <c r="A56" s="15" t="s">
        <v>358</v>
      </c>
      <c r="B56" s="17" t="n">
        <v>5359</v>
      </c>
      <c r="C56" s="18">
        <f>(104.0/B56*100)</f>
        <v/>
      </c>
      <c r="D56" s="19" t="n">
        <v>5255</v>
      </c>
      <c r="E56" s="18" t="n">
        <v>7.59929875</v>
      </c>
      <c r="F56" s="20" t="n">
        <v>0.45097381</v>
      </c>
      <c r="G56" s="18" t="n">
        <v>68.82325350000001</v>
      </c>
      <c r="H56" s="20" t="n">
        <v>0.71805701</v>
      </c>
      <c r="I56" s="18" t="n">
        <v>20.93587054</v>
      </c>
      <c r="J56" s="20" t="n">
        <v>0.68269641</v>
      </c>
      <c r="K56" s="18" t="n">
        <v>2.01696414</v>
      </c>
      <c r="L56" s="20" t="n">
        <v>0.19677386</v>
      </c>
      <c r="M56" s="18" t="n">
        <v>0</v>
      </c>
      <c r="N56" s="20" t="n">
        <v>0</v>
      </c>
      <c r="O56" s="18" t="s">
        <v>309</v>
      </c>
      <c r="P56" s="20" t="s">
        <v>309</v>
      </c>
      <c r="Q56" s="18" t="n">
        <v>0</v>
      </c>
      <c r="R56" s="20" t="n">
        <v>0</v>
      </c>
      <c r="S56" s="18" t="n">
        <v>0.02662211</v>
      </c>
      <c r="T56" s="20" t="n">
        <v>0.02540645</v>
      </c>
      <c r="U56" s="18" t="n">
        <v>0.59799096</v>
      </c>
      <c r="V56" s="20" t="n">
        <v>0.09711762</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11.75381792</v>
      </c>
      <c r="F62" s="20" t="n">
        <v>0.50899405</v>
      </c>
      <c r="G62" s="18" t="n">
        <v>62.64916656</v>
      </c>
      <c r="H62" s="20" t="n">
        <v>0.73725691</v>
      </c>
      <c r="I62" s="18" t="n">
        <v>20.01369536</v>
      </c>
      <c r="J62" s="20" t="n">
        <v>0.61986592</v>
      </c>
      <c r="K62" s="18" t="n">
        <v>3.31018041</v>
      </c>
      <c r="L62" s="20" t="n">
        <v>0.26104808</v>
      </c>
      <c r="M62" s="18" t="n">
        <v>0</v>
      </c>
      <c r="N62" s="20" t="n">
        <v>0</v>
      </c>
      <c r="O62" s="18" t="s">
        <v>309</v>
      </c>
      <c r="P62" s="20" t="s">
        <v>309</v>
      </c>
      <c r="Q62" s="18" t="n">
        <v>0.27106147</v>
      </c>
      <c r="R62" s="20" t="n">
        <v>0.03207575</v>
      </c>
      <c r="S62" s="18" t="n">
        <v>0.06705194</v>
      </c>
      <c r="T62" s="20" t="n">
        <v>0.03871426</v>
      </c>
      <c r="U62" s="18" t="n">
        <v>1.93502634</v>
      </c>
      <c r="V62" s="20" t="n">
        <v>0.22072083</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17.61087107</v>
      </c>
      <c r="F64" s="20" t="n">
        <v>0.63034424</v>
      </c>
      <c r="G64" s="18" t="n">
        <v>45.78518671</v>
      </c>
      <c r="H64" s="20" t="n">
        <v>0.93008307</v>
      </c>
      <c r="I64" s="18" t="n">
        <v>23.6793352</v>
      </c>
      <c r="J64" s="20" t="n">
        <v>0.73705151</v>
      </c>
      <c r="K64" s="18" t="n">
        <v>8.135828739999999</v>
      </c>
      <c r="L64" s="20" t="n">
        <v>0.50272656</v>
      </c>
      <c r="M64" s="18" t="n">
        <v>0</v>
      </c>
      <c r="N64" s="20" t="n">
        <v>0</v>
      </c>
      <c r="O64" s="18" t="s">
        <v>309</v>
      </c>
      <c r="P64" s="20" t="s">
        <v>309</v>
      </c>
      <c r="Q64" s="18" t="n">
        <v>0</v>
      </c>
      <c r="R64" s="20" t="n">
        <v>0</v>
      </c>
      <c r="S64" s="18" t="n">
        <v>0</v>
      </c>
      <c r="T64" s="20" t="n">
        <v>0</v>
      </c>
      <c r="U64" s="18" t="n">
        <v>4.78877828</v>
      </c>
      <c r="V64" s="20" t="n">
        <v>0.37583628</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466</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6.1899456</v>
      </c>
      <c r="F9" s="20" t="n">
        <v>0.42734411</v>
      </c>
      <c r="G9" s="18" t="n">
        <v>41.53596002</v>
      </c>
      <c r="H9" s="20" t="n">
        <v>0.83943342</v>
      </c>
      <c r="I9" s="18" t="n">
        <v>31.06884307</v>
      </c>
      <c r="J9" s="20" t="n">
        <v>0.75941046</v>
      </c>
      <c r="K9" s="18" t="n">
        <v>7.21514744</v>
      </c>
      <c r="L9" s="20" t="n">
        <v>0.36364301</v>
      </c>
      <c r="M9" s="18" t="n">
        <v>0</v>
      </c>
      <c r="N9" s="20" t="n">
        <v>0</v>
      </c>
      <c r="O9" s="18" t="s">
        <v>309</v>
      </c>
      <c r="P9" s="20" t="s">
        <v>309</v>
      </c>
      <c r="Q9" s="18" t="n">
        <v>0</v>
      </c>
      <c r="R9" s="20" t="n">
        <v>0</v>
      </c>
      <c r="S9" s="18" t="n">
        <v>0.16930224</v>
      </c>
      <c r="T9" s="20" t="n">
        <v>0.0650555</v>
      </c>
      <c r="U9" s="18" t="n">
        <v>13.82080164</v>
      </c>
      <c r="V9" s="20" t="n">
        <v>0.6340055</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23.78446464</v>
      </c>
      <c r="F11" s="20" t="n">
        <v>0.83737622</v>
      </c>
      <c r="G11" s="18" t="n">
        <v>45.81103061</v>
      </c>
      <c r="H11" s="20" t="n">
        <v>0.8687271</v>
      </c>
      <c r="I11" s="18" t="n">
        <v>17.93101972</v>
      </c>
      <c r="J11" s="20" t="n">
        <v>0.8173996100000001</v>
      </c>
      <c r="K11" s="18" t="n">
        <v>6.96998108</v>
      </c>
      <c r="L11" s="20" t="n">
        <v>0.52003701</v>
      </c>
      <c r="M11" s="18" t="n">
        <v>0</v>
      </c>
      <c r="N11" s="20" t="n">
        <v>0</v>
      </c>
      <c r="O11" s="18" t="s">
        <v>309</v>
      </c>
      <c r="P11" s="20" t="s">
        <v>309</v>
      </c>
      <c r="Q11" s="18" t="n">
        <v>0</v>
      </c>
      <c r="R11" s="20" t="n">
        <v>0</v>
      </c>
      <c r="S11" s="18" t="n">
        <v>0.03822581</v>
      </c>
      <c r="T11" s="20" t="n">
        <v>0.02146564</v>
      </c>
      <c r="U11" s="18" t="n">
        <v>5.46527815</v>
      </c>
      <c r="V11" s="20" t="n">
        <v>0.32623017</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8.34538042</v>
      </c>
      <c r="F16" s="20" t="n">
        <v>0.5129257699999999</v>
      </c>
      <c r="G16" s="18" t="n">
        <v>39.46394645</v>
      </c>
      <c r="H16" s="20" t="n">
        <v>0.8297681099999999</v>
      </c>
      <c r="I16" s="18" t="n">
        <v>26.51904892</v>
      </c>
      <c r="J16" s="20" t="n">
        <v>0.70300935</v>
      </c>
      <c r="K16" s="18" t="n">
        <v>11.72870491</v>
      </c>
      <c r="L16" s="20" t="n">
        <v>0.52019659</v>
      </c>
      <c r="M16" s="18" t="n">
        <v>0</v>
      </c>
      <c r="N16" s="20" t="n">
        <v>0</v>
      </c>
      <c r="O16" s="18" t="s">
        <v>309</v>
      </c>
      <c r="P16" s="20" t="s">
        <v>309</v>
      </c>
      <c r="Q16" s="18" t="n">
        <v>0</v>
      </c>
      <c r="R16" s="20" t="n">
        <v>0</v>
      </c>
      <c r="S16" s="18" t="n">
        <v>0.06855896</v>
      </c>
      <c r="T16" s="20" t="n">
        <v>0.03680939</v>
      </c>
      <c r="U16" s="18" t="n">
        <v>13.87436035</v>
      </c>
      <c r="V16" s="20" t="n">
        <v>0.4939608</v>
      </c>
    </row>
    <row r="17" spans="1:22">
      <c r="A17" s="15" t="s">
        <v>319</v>
      </c>
      <c r="B17" s="17" t="n">
        <v>6504</v>
      </c>
      <c r="C17" s="18">
        <f>(3097.0/B17*100)</f>
        <v/>
      </c>
      <c r="D17" s="19" t="n">
        <v>3407</v>
      </c>
      <c r="E17" s="18" t="n">
        <v>14.55328979</v>
      </c>
      <c r="F17" s="20" t="n">
        <v>0.75099859</v>
      </c>
      <c r="G17" s="18" t="n">
        <v>38.78885744</v>
      </c>
      <c r="H17" s="20" t="n">
        <v>0.88612031</v>
      </c>
      <c r="I17" s="18" t="n">
        <v>27.76231501</v>
      </c>
      <c r="J17" s="20" t="n">
        <v>0.99314242</v>
      </c>
      <c r="K17" s="18" t="n">
        <v>10.27322041</v>
      </c>
      <c r="L17" s="20" t="n">
        <v>0.65973636</v>
      </c>
      <c r="M17" s="18" t="n">
        <v>0</v>
      </c>
      <c r="N17" s="20" t="n">
        <v>0</v>
      </c>
      <c r="O17" s="18" t="s">
        <v>309</v>
      </c>
      <c r="P17" s="20" t="s">
        <v>309</v>
      </c>
      <c r="Q17" s="18" t="n">
        <v>0</v>
      </c>
      <c r="R17" s="20" t="n">
        <v>0</v>
      </c>
      <c r="S17" s="18" t="n">
        <v>0.05152895</v>
      </c>
      <c r="T17" s="20" t="n">
        <v>0.03735242</v>
      </c>
      <c r="U17" s="18" t="n">
        <v>8.57078841</v>
      </c>
      <c r="V17" s="20" t="n">
        <v>0.56275964</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12.13608839</v>
      </c>
      <c r="F21" s="20" t="n">
        <v>0.5132919</v>
      </c>
      <c r="G21" s="18" t="n">
        <v>55.64824916</v>
      </c>
      <c r="H21" s="20" t="n">
        <v>0.82311114</v>
      </c>
      <c r="I21" s="18" t="n">
        <v>25.53544803</v>
      </c>
      <c r="J21" s="20" t="n">
        <v>0.76461991</v>
      </c>
      <c r="K21" s="18" t="n">
        <v>2.92061813</v>
      </c>
      <c r="L21" s="20" t="n">
        <v>0.23551515</v>
      </c>
      <c r="M21" s="18" t="n">
        <v>0</v>
      </c>
      <c r="N21" s="20" t="n">
        <v>0</v>
      </c>
      <c r="O21" s="18" t="s">
        <v>309</v>
      </c>
      <c r="P21" s="20" t="s">
        <v>309</v>
      </c>
      <c r="Q21" s="18" t="n">
        <v>0</v>
      </c>
      <c r="R21" s="20" t="n">
        <v>0</v>
      </c>
      <c r="S21" s="18" t="n">
        <v>0</v>
      </c>
      <c r="T21" s="20" t="n">
        <v>0</v>
      </c>
      <c r="U21" s="18" t="n">
        <v>3.75959629</v>
      </c>
      <c r="V21" s="20" t="n">
        <v>0.25542757</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9.29871726</v>
      </c>
      <c r="F23" s="20" t="n">
        <v>0.42123007</v>
      </c>
      <c r="G23" s="18" t="n">
        <v>43.1690308</v>
      </c>
      <c r="H23" s="20" t="n">
        <v>0.8012526800000001</v>
      </c>
      <c r="I23" s="18" t="n">
        <v>29.38344273</v>
      </c>
      <c r="J23" s="20" t="n">
        <v>0.72659189</v>
      </c>
      <c r="K23" s="18" t="n">
        <v>8.3492073</v>
      </c>
      <c r="L23" s="20" t="n">
        <v>0.42251208</v>
      </c>
      <c r="M23" s="18" t="n">
        <v>0</v>
      </c>
      <c r="N23" s="20" t="n">
        <v>0</v>
      </c>
      <c r="O23" s="18" t="s">
        <v>309</v>
      </c>
      <c r="P23" s="20" t="s">
        <v>309</v>
      </c>
      <c r="Q23" s="18" t="n">
        <v>0</v>
      </c>
      <c r="R23" s="20" t="n">
        <v>0</v>
      </c>
      <c r="S23" s="18" t="n">
        <v>0.02854069</v>
      </c>
      <c r="T23" s="20" t="n">
        <v>0.02255465</v>
      </c>
      <c r="U23" s="18" t="n">
        <v>9.771061209999999</v>
      </c>
      <c r="V23" s="20" t="n">
        <v>0.46326812</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9.89497615</v>
      </c>
      <c r="F25" s="20" t="n">
        <v>0.57916265</v>
      </c>
      <c r="G25" s="18" t="n">
        <v>62.63293319</v>
      </c>
      <c r="H25" s="20" t="n">
        <v>0.81213644</v>
      </c>
      <c r="I25" s="18" t="n">
        <v>23.68888827</v>
      </c>
      <c r="J25" s="20" t="n">
        <v>0.73290548</v>
      </c>
      <c r="K25" s="18" t="n">
        <v>1.43626506</v>
      </c>
      <c r="L25" s="20" t="n">
        <v>0.16036167</v>
      </c>
      <c r="M25" s="18" t="n">
        <v>0</v>
      </c>
      <c r="N25" s="20" t="n">
        <v>0</v>
      </c>
      <c r="O25" s="18" t="s">
        <v>309</v>
      </c>
      <c r="P25" s="20" t="s">
        <v>309</v>
      </c>
      <c r="Q25" s="18" t="n">
        <v>0</v>
      </c>
      <c r="R25" s="20" t="n">
        <v>0</v>
      </c>
      <c r="S25" s="18" t="n">
        <v>0.08729029000000001</v>
      </c>
      <c r="T25" s="20" t="n">
        <v>0.03978218</v>
      </c>
      <c r="U25" s="18" t="n">
        <v>2.25964704</v>
      </c>
      <c r="V25" s="20" t="n">
        <v>0.21997606</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13.53243453</v>
      </c>
      <c r="F27" s="20" t="n">
        <v>0.5522119</v>
      </c>
      <c r="G27" s="18" t="n">
        <v>49.1269877</v>
      </c>
      <c r="H27" s="20" t="n">
        <v>0.80848796</v>
      </c>
      <c r="I27" s="18" t="n">
        <v>21.43130816</v>
      </c>
      <c r="J27" s="20" t="n">
        <v>0.69521126</v>
      </c>
      <c r="K27" s="18" t="n">
        <v>6.5256796</v>
      </c>
      <c r="L27" s="20" t="n">
        <v>0.46773917</v>
      </c>
      <c r="M27" s="18" t="n">
        <v>0</v>
      </c>
      <c r="N27" s="20" t="n">
        <v>0</v>
      </c>
      <c r="O27" s="18" t="s">
        <v>309</v>
      </c>
      <c r="P27" s="20" t="s">
        <v>309</v>
      </c>
      <c r="Q27" s="18" t="n">
        <v>0</v>
      </c>
      <c r="R27" s="20" t="n">
        <v>0</v>
      </c>
      <c r="S27" s="18" t="n">
        <v>0.18110947</v>
      </c>
      <c r="T27" s="20" t="n">
        <v>0.07417719</v>
      </c>
      <c r="U27" s="18" t="n">
        <v>9.20248054</v>
      </c>
      <c r="V27" s="20" t="n">
        <v>0.47209539</v>
      </c>
    </row>
    <row r="28" spans="1:22">
      <c r="A28" s="15" t="s">
        <v>330</v>
      </c>
      <c r="B28" s="17" t="n">
        <v>7568</v>
      </c>
      <c r="C28" s="18">
        <f>(490.0/B28*100)</f>
        <v/>
      </c>
      <c r="D28" s="19" t="n">
        <v>7078</v>
      </c>
      <c r="E28" s="18" t="n">
        <v>21.58433634</v>
      </c>
      <c r="F28" s="20" t="n">
        <v>0.79310455</v>
      </c>
      <c r="G28" s="18" t="n">
        <v>48.4683876</v>
      </c>
      <c r="H28" s="20" t="n">
        <v>0.66662457</v>
      </c>
      <c r="I28" s="18" t="n">
        <v>21.02979623</v>
      </c>
      <c r="J28" s="20" t="n">
        <v>0.73168619</v>
      </c>
      <c r="K28" s="18" t="n">
        <v>6.30625218</v>
      </c>
      <c r="L28" s="20" t="n">
        <v>0.3763207</v>
      </c>
      <c r="M28" s="18" t="n">
        <v>0</v>
      </c>
      <c r="N28" s="20" t="n">
        <v>0</v>
      </c>
      <c r="O28" s="18" t="s">
        <v>309</v>
      </c>
      <c r="P28" s="20" t="s">
        <v>309</v>
      </c>
      <c r="Q28" s="18" t="n">
        <v>0</v>
      </c>
      <c r="R28" s="20" t="n">
        <v>0</v>
      </c>
      <c r="S28" s="18" t="n">
        <v>0.09179637</v>
      </c>
      <c r="T28" s="20" t="n">
        <v>0.04051969</v>
      </c>
      <c r="U28" s="18" t="n">
        <v>2.51943128</v>
      </c>
      <c r="V28" s="20" t="n">
        <v>0.24282488</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14.91143072</v>
      </c>
      <c r="F33" s="20" t="n">
        <v>0.80318567</v>
      </c>
      <c r="G33" s="18" t="n">
        <v>57.77722808</v>
      </c>
      <c r="H33" s="20" t="n">
        <v>0.80706808</v>
      </c>
      <c r="I33" s="18" t="n">
        <v>19.97336477</v>
      </c>
      <c r="J33" s="20" t="n">
        <v>0.7471892999999999</v>
      </c>
      <c r="K33" s="18" t="n">
        <v>3.8674211</v>
      </c>
      <c r="L33" s="20" t="n">
        <v>0.26675585</v>
      </c>
      <c r="M33" s="18" t="n">
        <v>0</v>
      </c>
      <c r="N33" s="20" t="n">
        <v>0</v>
      </c>
      <c r="O33" s="18" t="s">
        <v>309</v>
      </c>
      <c r="P33" s="20" t="s">
        <v>309</v>
      </c>
      <c r="Q33" s="18" t="n">
        <v>0</v>
      </c>
      <c r="R33" s="20" t="n">
        <v>0</v>
      </c>
      <c r="S33" s="18" t="n">
        <v>0.02001141</v>
      </c>
      <c r="T33" s="20" t="n">
        <v>0.014203</v>
      </c>
      <c r="U33" s="18" t="n">
        <v>3.45054391</v>
      </c>
      <c r="V33" s="20" t="n">
        <v>0.27153619</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14.09586806</v>
      </c>
      <c r="F36" s="20" t="n">
        <v>0.71214864</v>
      </c>
      <c r="G36" s="18" t="n">
        <v>51.624293</v>
      </c>
      <c r="H36" s="20" t="n">
        <v>0.9504294599999999</v>
      </c>
      <c r="I36" s="18" t="n">
        <v>21.87753964</v>
      </c>
      <c r="J36" s="20" t="n">
        <v>0.8580532400000001</v>
      </c>
      <c r="K36" s="18" t="n">
        <v>5.28494863</v>
      </c>
      <c r="L36" s="20" t="n">
        <v>0.35807183</v>
      </c>
      <c r="M36" s="18" t="n">
        <v>0</v>
      </c>
      <c r="N36" s="20" t="n">
        <v>0</v>
      </c>
      <c r="O36" s="18" t="s">
        <v>309</v>
      </c>
      <c r="P36" s="20" t="s">
        <v>309</v>
      </c>
      <c r="Q36" s="18" t="n">
        <v>0</v>
      </c>
      <c r="R36" s="20" t="n">
        <v>0</v>
      </c>
      <c r="S36" s="18" t="n">
        <v>0</v>
      </c>
      <c r="T36" s="20" t="n">
        <v>0</v>
      </c>
      <c r="U36" s="18" t="n">
        <v>7.11735067</v>
      </c>
      <c r="V36" s="20" t="n">
        <v>0.45108024</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0.67758643</v>
      </c>
      <c r="F40" s="20" t="n">
        <v>0.05260007</v>
      </c>
      <c r="G40" s="18" t="n">
        <v>2.48602331</v>
      </c>
      <c r="H40" s="20" t="n">
        <v>0.0918175</v>
      </c>
      <c r="I40" s="18" t="n">
        <v>0.47901982</v>
      </c>
      <c r="J40" s="20" t="n">
        <v>0.04568606</v>
      </c>
      <c r="K40" s="18" t="n">
        <v>0.06455188000000001</v>
      </c>
      <c r="L40" s="20" t="n">
        <v>0.01028292</v>
      </c>
      <c r="M40" s="18" t="n">
        <v>0</v>
      </c>
      <c r="N40" s="20" t="n">
        <v>0</v>
      </c>
      <c r="O40" s="18" t="s">
        <v>309</v>
      </c>
      <c r="P40" s="20" t="s">
        <v>309</v>
      </c>
      <c r="Q40" s="18" t="n">
        <v>96.12960207</v>
      </c>
      <c r="R40" s="20" t="n">
        <v>0.13318888</v>
      </c>
      <c r="S40" s="18" t="n">
        <v>0.009612570000000001</v>
      </c>
      <c r="T40" s="20" t="n">
        <v>0.00610215</v>
      </c>
      <c r="U40" s="18" t="n">
        <v>0.15360392</v>
      </c>
      <c r="V40" s="20" t="n">
        <v>0.01976641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12.45072994</v>
      </c>
      <c r="F52" s="20" t="n">
        <v>0.46501639</v>
      </c>
      <c r="G52" s="18" t="n">
        <v>57.92050532</v>
      </c>
      <c r="H52" s="20" t="n">
        <v>0.9272848</v>
      </c>
      <c r="I52" s="18" t="n">
        <v>21.12509971</v>
      </c>
      <c r="J52" s="20" t="n">
        <v>0.74832358</v>
      </c>
      <c r="K52" s="18" t="n">
        <v>4.66551494</v>
      </c>
      <c r="L52" s="20" t="n">
        <v>0.40398025</v>
      </c>
      <c r="M52" s="18" t="n">
        <v>0</v>
      </c>
      <c r="N52" s="20" t="n">
        <v>0</v>
      </c>
      <c r="O52" s="18" t="s">
        <v>309</v>
      </c>
      <c r="P52" s="20" t="s">
        <v>309</v>
      </c>
      <c r="Q52" s="18" t="n">
        <v>0</v>
      </c>
      <c r="R52" s="20" t="n">
        <v>0</v>
      </c>
      <c r="S52" s="18" t="n">
        <v>0</v>
      </c>
      <c r="T52" s="20" t="n">
        <v>0</v>
      </c>
      <c r="U52" s="18" t="n">
        <v>3.83815009</v>
      </c>
      <c r="V52" s="20" t="n">
        <v>0.31259867</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39.7599973</v>
      </c>
      <c r="F54" s="20" t="n">
        <v>1.20346399</v>
      </c>
      <c r="G54" s="18" t="n">
        <v>39.07753351</v>
      </c>
      <c r="H54" s="20" t="n">
        <v>0.8501254499999999</v>
      </c>
      <c r="I54" s="18" t="n">
        <v>10.3588859</v>
      </c>
      <c r="J54" s="20" t="n">
        <v>0.64683596</v>
      </c>
      <c r="K54" s="18" t="n">
        <v>7.53857902</v>
      </c>
      <c r="L54" s="20" t="n">
        <v>0.54394073</v>
      </c>
      <c r="M54" s="18" t="n">
        <v>0</v>
      </c>
      <c r="N54" s="20" t="n">
        <v>0</v>
      </c>
      <c r="O54" s="18" t="s">
        <v>309</v>
      </c>
      <c r="P54" s="20" t="s">
        <v>309</v>
      </c>
      <c r="Q54" s="18" t="n">
        <v>0</v>
      </c>
      <c r="R54" s="20" t="n">
        <v>0</v>
      </c>
      <c r="S54" s="18" t="n">
        <v>0.22719724</v>
      </c>
      <c r="T54" s="20" t="n">
        <v>0.074463</v>
      </c>
      <c r="U54" s="18" t="n">
        <v>3.03780705</v>
      </c>
      <c r="V54" s="20" t="n">
        <v>0.3076176</v>
      </c>
    </row>
    <row r="55" spans="1:22">
      <c r="A55" s="15" t="s">
        <v>357</v>
      </c>
      <c r="B55" s="17" t="n">
        <v>5316</v>
      </c>
      <c r="C55" s="18">
        <f>(137.0/B55*100)</f>
        <v/>
      </c>
      <c r="D55" s="19" t="n">
        <v>5179</v>
      </c>
      <c r="E55" s="18" t="n">
        <v>20.80703248</v>
      </c>
      <c r="F55" s="20" t="n">
        <v>0.87490922</v>
      </c>
      <c r="G55" s="18" t="n">
        <v>51.91996407</v>
      </c>
      <c r="H55" s="20" t="n">
        <v>1.02773737</v>
      </c>
      <c r="I55" s="18" t="n">
        <v>15.50495664</v>
      </c>
      <c r="J55" s="20" t="n">
        <v>0.6977603</v>
      </c>
      <c r="K55" s="18" t="n">
        <v>3.49861918</v>
      </c>
      <c r="L55" s="20" t="n">
        <v>0.39701702</v>
      </c>
      <c r="M55" s="18" t="n">
        <v>0</v>
      </c>
      <c r="N55" s="20" t="n">
        <v>0</v>
      </c>
      <c r="O55" s="18" t="s">
        <v>309</v>
      </c>
      <c r="P55" s="20" t="s">
        <v>309</v>
      </c>
      <c r="Q55" s="18" t="n">
        <v>0</v>
      </c>
      <c r="R55" s="20" t="n">
        <v>0</v>
      </c>
      <c r="S55" s="18" t="n">
        <v>0.09179537</v>
      </c>
      <c r="T55" s="20" t="n">
        <v>0.05230154</v>
      </c>
      <c r="U55" s="18" t="n">
        <v>8.177632259999999</v>
      </c>
      <c r="V55" s="20" t="n">
        <v>0.52090003</v>
      </c>
    </row>
    <row r="56" spans="1:22">
      <c r="A56" s="15" t="s">
        <v>358</v>
      </c>
      <c r="B56" s="17" t="n">
        <v>5359</v>
      </c>
      <c r="C56" s="18">
        <f>(104.0/B56*100)</f>
        <v/>
      </c>
      <c r="D56" s="19" t="n">
        <v>5255</v>
      </c>
      <c r="E56" s="18" t="n">
        <v>12.10198284</v>
      </c>
      <c r="F56" s="20" t="n">
        <v>0.5610765599999999</v>
      </c>
      <c r="G56" s="18" t="n">
        <v>72.06052231</v>
      </c>
      <c r="H56" s="20" t="n">
        <v>0.69414501</v>
      </c>
      <c r="I56" s="18" t="n">
        <v>13.93604972</v>
      </c>
      <c r="J56" s="20" t="n">
        <v>0.63790505</v>
      </c>
      <c r="K56" s="18" t="n">
        <v>1.29072894</v>
      </c>
      <c r="L56" s="20" t="n">
        <v>0.21249471</v>
      </c>
      <c r="M56" s="18" t="n">
        <v>0</v>
      </c>
      <c r="N56" s="20" t="n">
        <v>0</v>
      </c>
      <c r="O56" s="18" t="s">
        <v>309</v>
      </c>
      <c r="P56" s="20" t="s">
        <v>309</v>
      </c>
      <c r="Q56" s="18" t="n">
        <v>0</v>
      </c>
      <c r="R56" s="20" t="n">
        <v>0</v>
      </c>
      <c r="S56" s="18" t="n">
        <v>0.04309542</v>
      </c>
      <c r="T56" s="20" t="n">
        <v>0.02935236</v>
      </c>
      <c r="U56" s="18" t="n">
        <v>0.5676207599999999</v>
      </c>
      <c r="V56" s="20" t="n">
        <v>0.09853939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11.58067641</v>
      </c>
      <c r="F62" s="20" t="n">
        <v>0.48219213</v>
      </c>
      <c r="G62" s="18" t="n">
        <v>64.46142750999999</v>
      </c>
      <c r="H62" s="20" t="n">
        <v>0.67008552</v>
      </c>
      <c r="I62" s="18" t="n">
        <v>19.16467235</v>
      </c>
      <c r="J62" s="20" t="n">
        <v>0.55444698</v>
      </c>
      <c r="K62" s="18" t="n">
        <v>2.49757197</v>
      </c>
      <c r="L62" s="20" t="n">
        <v>0.24736907</v>
      </c>
      <c r="M62" s="18" t="n">
        <v>0</v>
      </c>
      <c r="N62" s="20" t="n">
        <v>0</v>
      </c>
      <c r="O62" s="18" t="s">
        <v>309</v>
      </c>
      <c r="P62" s="20" t="s">
        <v>309</v>
      </c>
      <c r="Q62" s="18" t="n">
        <v>0.27106147</v>
      </c>
      <c r="R62" s="20" t="n">
        <v>0.03207575</v>
      </c>
      <c r="S62" s="18" t="n">
        <v>0.06705194</v>
      </c>
      <c r="T62" s="20" t="n">
        <v>0.03871426</v>
      </c>
      <c r="U62" s="18" t="n">
        <v>1.95753836</v>
      </c>
      <c r="V62" s="20" t="n">
        <v>0.18674864</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23.06440844</v>
      </c>
      <c r="F64" s="20" t="n">
        <v>0.74000349</v>
      </c>
      <c r="G64" s="18" t="n">
        <v>52.61541717</v>
      </c>
      <c r="H64" s="20" t="n">
        <v>1.01461856</v>
      </c>
      <c r="I64" s="18" t="n">
        <v>15.1487347</v>
      </c>
      <c r="J64" s="20" t="n">
        <v>0.65897311</v>
      </c>
      <c r="K64" s="18" t="n">
        <v>3.48494309</v>
      </c>
      <c r="L64" s="20" t="n">
        <v>0.33128392</v>
      </c>
      <c r="M64" s="18" t="n">
        <v>0</v>
      </c>
      <c r="N64" s="20" t="n">
        <v>0</v>
      </c>
      <c r="O64" s="18" t="s">
        <v>309</v>
      </c>
      <c r="P64" s="20" t="s">
        <v>309</v>
      </c>
      <c r="Q64" s="18" t="n">
        <v>0</v>
      </c>
      <c r="R64" s="20" t="n">
        <v>0</v>
      </c>
      <c r="S64" s="18" t="n">
        <v>0.05628661</v>
      </c>
      <c r="T64" s="20" t="n">
        <v>0.03982631</v>
      </c>
      <c r="U64" s="18" t="n">
        <v>5.63021</v>
      </c>
      <c r="V64" s="20" t="n">
        <v>0.40524548</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467</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32.65760629</v>
      </c>
      <c r="F9" s="20" t="n">
        <v>0.86511692</v>
      </c>
      <c r="G9" s="18" t="n">
        <v>64.14426596</v>
      </c>
      <c r="H9" s="20" t="n">
        <v>0.88982034</v>
      </c>
      <c r="I9" s="18" t="n">
        <v>1.43498738</v>
      </c>
      <c r="J9" s="20" t="n">
        <v>0.16999225</v>
      </c>
      <c r="K9" s="18" t="n">
        <v>0</v>
      </c>
      <c r="L9" s="20" t="n">
        <v>0</v>
      </c>
      <c r="M9" s="18" t="s">
        <v>309</v>
      </c>
      <c r="N9" s="20" t="s">
        <v>309</v>
      </c>
      <c r="O9" s="18" t="n">
        <v>0</v>
      </c>
      <c r="P9" s="20" t="n">
        <v>0</v>
      </c>
      <c r="Q9" s="18" t="n">
        <v>0.16441658</v>
      </c>
      <c r="R9" s="20" t="n">
        <v>0.05785614</v>
      </c>
      <c r="S9" s="18" t="n">
        <v>1.59872379</v>
      </c>
      <c r="T9" s="20" t="n">
        <v>0.18679475</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61.9994288</v>
      </c>
      <c r="F11" s="20" t="n">
        <v>0.7986474099999999</v>
      </c>
      <c r="G11" s="18" t="n">
        <v>30.01340802</v>
      </c>
      <c r="H11" s="20" t="n">
        <v>0.70708625</v>
      </c>
      <c r="I11" s="18" t="n">
        <v>4.26303228</v>
      </c>
      <c r="J11" s="20" t="n">
        <v>0.34249563</v>
      </c>
      <c r="K11" s="18" t="n">
        <v>0</v>
      </c>
      <c r="L11" s="20" t="n">
        <v>0</v>
      </c>
      <c r="M11" s="18" t="s">
        <v>309</v>
      </c>
      <c r="N11" s="20" t="s">
        <v>309</v>
      </c>
      <c r="O11" s="18" t="n">
        <v>0.03139951</v>
      </c>
      <c r="P11" s="20" t="n">
        <v>0.03317608</v>
      </c>
      <c r="Q11" s="18" t="n">
        <v>0.29935823</v>
      </c>
      <c r="R11" s="20" t="n">
        <v>0.07848614</v>
      </c>
      <c r="S11" s="18" t="n">
        <v>3.39337316</v>
      </c>
      <c r="T11" s="20" t="n">
        <v>0.28697571</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40.48700871</v>
      </c>
      <c r="F16" s="20" t="n">
        <v>0.76312046</v>
      </c>
      <c r="G16" s="18" t="n">
        <v>55.30837859</v>
      </c>
      <c r="H16" s="20" t="n">
        <v>0.7482069</v>
      </c>
      <c r="I16" s="18" t="n">
        <v>2.74470633</v>
      </c>
      <c r="J16" s="20" t="n">
        <v>0.24108533</v>
      </c>
      <c r="K16" s="18" t="n">
        <v>0</v>
      </c>
      <c r="L16" s="20" t="n">
        <v>0</v>
      </c>
      <c r="M16" s="18" t="s">
        <v>309</v>
      </c>
      <c r="N16" s="20" t="s">
        <v>309</v>
      </c>
      <c r="O16" s="18" t="n">
        <v>0</v>
      </c>
      <c r="P16" s="20" t="n">
        <v>0</v>
      </c>
      <c r="Q16" s="18" t="n">
        <v>0.30446415</v>
      </c>
      <c r="R16" s="20" t="n">
        <v>0.0817252</v>
      </c>
      <c r="S16" s="18" t="n">
        <v>1.15544222</v>
      </c>
      <c r="T16" s="20" t="n">
        <v>0.15300236</v>
      </c>
    </row>
    <row r="17" spans="1:20">
      <c r="A17" s="15" t="s">
        <v>319</v>
      </c>
      <c r="B17" s="17" t="n">
        <v>6504</v>
      </c>
      <c r="C17" s="18">
        <f>(3097.0/B17*100)</f>
        <v/>
      </c>
      <c r="D17" s="19" t="n">
        <v>3407</v>
      </c>
      <c r="E17" s="18" t="n">
        <v>61.92725866</v>
      </c>
      <c r="F17" s="20" t="n">
        <v>1.05396095</v>
      </c>
      <c r="G17" s="18" t="n">
        <v>35.65271462</v>
      </c>
      <c r="H17" s="20" t="n">
        <v>1.02890722</v>
      </c>
      <c r="I17" s="18" t="n">
        <v>0.98991931</v>
      </c>
      <c r="J17" s="20" t="n">
        <v>0.16814872</v>
      </c>
      <c r="K17" s="18" t="n">
        <v>0</v>
      </c>
      <c r="L17" s="20" t="n">
        <v>0</v>
      </c>
      <c r="M17" s="18" t="s">
        <v>309</v>
      </c>
      <c r="N17" s="20" t="s">
        <v>309</v>
      </c>
      <c r="O17" s="18" t="n">
        <v>0</v>
      </c>
      <c r="P17" s="20" t="n">
        <v>0</v>
      </c>
      <c r="Q17" s="18" t="n">
        <v>0.11784932</v>
      </c>
      <c r="R17" s="20" t="n">
        <v>0.05327789</v>
      </c>
      <c r="S17" s="18" t="n">
        <v>1.31225809</v>
      </c>
      <c r="T17" s="20" t="n">
        <v>0.2029796</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30.56774113</v>
      </c>
      <c r="F21" s="20" t="n">
        <v>0.62050956</v>
      </c>
      <c r="G21" s="18" t="n">
        <v>67.22578983</v>
      </c>
      <c r="H21" s="20" t="n">
        <v>0.67904716</v>
      </c>
      <c r="I21" s="18" t="n">
        <v>1.39729591</v>
      </c>
      <c r="J21" s="20" t="n">
        <v>0.17693062</v>
      </c>
      <c r="K21" s="18" t="n">
        <v>0</v>
      </c>
      <c r="L21" s="20" t="n">
        <v>0</v>
      </c>
      <c r="M21" s="18" t="s">
        <v>309</v>
      </c>
      <c r="N21" s="20" t="s">
        <v>309</v>
      </c>
      <c r="O21" s="18" t="n">
        <v>0</v>
      </c>
      <c r="P21" s="20" t="n">
        <v>0</v>
      </c>
      <c r="Q21" s="18" t="n">
        <v>0.05325765</v>
      </c>
      <c r="R21" s="20" t="n">
        <v>0.03723474</v>
      </c>
      <c r="S21" s="18" t="n">
        <v>0.75591549</v>
      </c>
      <c r="T21" s="20" t="n">
        <v>0.11385636</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53.33130299</v>
      </c>
      <c r="F23" s="20" t="n">
        <v>0.82649003</v>
      </c>
      <c r="G23" s="18" t="n">
        <v>38.24878473</v>
      </c>
      <c r="H23" s="20" t="n">
        <v>0.86198051</v>
      </c>
      <c r="I23" s="18" t="n">
        <v>4.93471219</v>
      </c>
      <c r="J23" s="20" t="n">
        <v>0.26254738</v>
      </c>
      <c r="K23" s="18" t="n">
        <v>0</v>
      </c>
      <c r="L23" s="20" t="n">
        <v>0</v>
      </c>
      <c r="M23" s="18" t="s">
        <v>309</v>
      </c>
      <c r="N23" s="20" t="s">
        <v>309</v>
      </c>
      <c r="O23" s="18" t="n">
        <v>0</v>
      </c>
      <c r="P23" s="20" t="n">
        <v>0</v>
      </c>
      <c r="Q23" s="18" t="n">
        <v>0.07559985</v>
      </c>
      <c r="R23" s="20" t="n">
        <v>0.04259845</v>
      </c>
      <c r="S23" s="18" t="n">
        <v>3.40960023</v>
      </c>
      <c r="T23" s="20" t="n">
        <v>0.32816868</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44.86159129</v>
      </c>
      <c r="F25" s="20" t="n">
        <v>0.96147945</v>
      </c>
      <c r="G25" s="18" t="n">
        <v>52.1065209</v>
      </c>
      <c r="H25" s="20" t="n">
        <v>0.97847963</v>
      </c>
      <c r="I25" s="18" t="n">
        <v>1.85158011</v>
      </c>
      <c r="J25" s="20" t="n">
        <v>0.20360179</v>
      </c>
      <c r="K25" s="18" t="n">
        <v>0</v>
      </c>
      <c r="L25" s="20" t="n">
        <v>0</v>
      </c>
      <c r="M25" s="18" t="s">
        <v>309</v>
      </c>
      <c r="N25" s="20" t="s">
        <v>309</v>
      </c>
      <c r="O25" s="18" t="n">
        <v>0</v>
      </c>
      <c r="P25" s="20" t="n">
        <v>0</v>
      </c>
      <c r="Q25" s="18" t="n">
        <v>0.01979693</v>
      </c>
      <c r="R25" s="20" t="n">
        <v>0.0197622</v>
      </c>
      <c r="S25" s="18" t="n">
        <v>1.16051078</v>
      </c>
      <c r="T25" s="20" t="n">
        <v>0.15359936</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53.23111205</v>
      </c>
      <c r="F27" s="20" t="n">
        <v>0.9562982799999999</v>
      </c>
      <c r="G27" s="18" t="n">
        <v>41.44105346</v>
      </c>
      <c r="H27" s="20" t="n">
        <v>0.9232868400000001</v>
      </c>
      <c r="I27" s="18" t="n">
        <v>2.947212</v>
      </c>
      <c r="J27" s="20" t="n">
        <v>0.34801839</v>
      </c>
      <c r="K27" s="18" t="n">
        <v>0</v>
      </c>
      <c r="L27" s="20" t="n">
        <v>0</v>
      </c>
      <c r="M27" s="18" t="s">
        <v>309</v>
      </c>
      <c r="N27" s="20" t="s">
        <v>309</v>
      </c>
      <c r="O27" s="18" t="n">
        <v>0</v>
      </c>
      <c r="P27" s="20" t="n">
        <v>0</v>
      </c>
      <c r="Q27" s="18" t="n">
        <v>0.27600575</v>
      </c>
      <c r="R27" s="20" t="n">
        <v>0.08252631000000001</v>
      </c>
      <c r="S27" s="18" t="n">
        <v>2.10461674</v>
      </c>
      <c r="T27" s="20" t="n">
        <v>0.23659073</v>
      </c>
    </row>
    <row r="28" spans="1:20">
      <c r="A28" s="15" t="s">
        <v>330</v>
      </c>
      <c r="B28" s="17" t="n">
        <v>7568</v>
      </c>
      <c r="C28" s="18">
        <f>(490.0/B28*100)</f>
        <v/>
      </c>
      <c r="D28" s="19" t="n">
        <v>7078</v>
      </c>
      <c r="E28" s="18" t="n">
        <v>54.08231524</v>
      </c>
      <c r="F28" s="20" t="n">
        <v>0.8854975899999999</v>
      </c>
      <c r="G28" s="18" t="n">
        <v>38.68312694</v>
      </c>
      <c r="H28" s="20" t="n">
        <v>0.81540751</v>
      </c>
      <c r="I28" s="18" t="n">
        <v>5.32791017</v>
      </c>
      <c r="J28" s="20" t="n">
        <v>0.3830398</v>
      </c>
      <c r="K28" s="18" t="n">
        <v>0</v>
      </c>
      <c r="L28" s="20" t="n">
        <v>0</v>
      </c>
      <c r="M28" s="18" t="s">
        <v>309</v>
      </c>
      <c r="N28" s="20" t="s">
        <v>309</v>
      </c>
      <c r="O28" s="18" t="n">
        <v>0</v>
      </c>
      <c r="P28" s="20" t="n">
        <v>0</v>
      </c>
      <c r="Q28" s="18" t="n">
        <v>0.10210621</v>
      </c>
      <c r="R28" s="20" t="n">
        <v>0.04143605</v>
      </c>
      <c r="S28" s="18" t="n">
        <v>1.80454144</v>
      </c>
      <c r="T28" s="20" t="n">
        <v>0.17149059</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74.88774932</v>
      </c>
      <c r="F33" s="20" t="n">
        <v>0.73497656</v>
      </c>
      <c r="G33" s="18" t="n">
        <v>23.23713516</v>
      </c>
      <c r="H33" s="20" t="n">
        <v>0.72043926</v>
      </c>
      <c r="I33" s="18" t="n">
        <v>0.95165316</v>
      </c>
      <c r="J33" s="20" t="n">
        <v>0.13970684</v>
      </c>
      <c r="K33" s="18" t="n">
        <v>0</v>
      </c>
      <c r="L33" s="20" t="n">
        <v>0</v>
      </c>
      <c r="M33" s="18" t="s">
        <v>309</v>
      </c>
      <c r="N33" s="20" t="s">
        <v>309</v>
      </c>
      <c r="O33" s="18" t="n">
        <v>0</v>
      </c>
      <c r="P33" s="20" t="n">
        <v>0</v>
      </c>
      <c r="Q33" s="18" t="n">
        <v>0.10681329</v>
      </c>
      <c r="R33" s="20" t="n">
        <v>0.0387114</v>
      </c>
      <c r="S33" s="18" t="n">
        <v>0.81664907</v>
      </c>
      <c r="T33" s="20" t="n">
        <v>0.10851762</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68.78667491</v>
      </c>
      <c r="F36" s="20" t="n">
        <v>0.78921442</v>
      </c>
      <c r="G36" s="18" t="n">
        <v>27.56802266</v>
      </c>
      <c r="H36" s="20" t="n">
        <v>0.7356370800000001</v>
      </c>
      <c r="I36" s="18" t="n">
        <v>1.81686098</v>
      </c>
      <c r="J36" s="20" t="n">
        <v>0.21559641</v>
      </c>
      <c r="K36" s="18" t="n">
        <v>0</v>
      </c>
      <c r="L36" s="20" t="n">
        <v>0</v>
      </c>
      <c r="M36" s="18" t="s">
        <v>309</v>
      </c>
      <c r="N36" s="20" t="s">
        <v>309</v>
      </c>
      <c r="O36" s="18" t="n">
        <v>0</v>
      </c>
      <c r="P36" s="20" t="n">
        <v>0</v>
      </c>
      <c r="Q36" s="18" t="n">
        <v>0</v>
      </c>
      <c r="R36" s="20" t="n">
        <v>0</v>
      </c>
      <c r="S36" s="18" t="n">
        <v>1.82844145</v>
      </c>
      <c r="T36" s="20" t="n">
        <v>0.22769669</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0.54815859</v>
      </c>
      <c r="F40" s="20" t="n">
        <v>0.03977642</v>
      </c>
      <c r="G40" s="18" t="n">
        <v>3.21040234</v>
      </c>
      <c r="H40" s="20" t="n">
        <v>0.12109037</v>
      </c>
      <c r="I40" s="18" t="n">
        <v>0.07891592</v>
      </c>
      <c r="J40" s="20" t="n">
        <v>0.01436064</v>
      </c>
      <c r="K40" s="18" t="n">
        <v>0</v>
      </c>
      <c r="L40" s="20" t="n">
        <v>0</v>
      </c>
      <c r="M40" s="18" t="s">
        <v>309</v>
      </c>
      <c r="N40" s="20" t="s">
        <v>309</v>
      </c>
      <c r="O40" s="18" t="n">
        <v>96.13459447</v>
      </c>
      <c r="P40" s="20" t="n">
        <v>0.13320921</v>
      </c>
      <c r="Q40" s="18" t="n">
        <v>0</v>
      </c>
      <c r="R40" s="20" t="n">
        <v>0</v>
      </c>
      <c r="S40" s="18" t="n">
        <v>0.02792869</v>
      </c>
      <c r="T40" s="20" t="n">
        <v>0.01053404</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70.90363001</v>
      </c>
      <c r="F52" s="20" t="n">
        <v>0.73175717</v>
      </c>
      <c r="G52" s="18" t="n">
        <v>27.45384379</v>
      </c>
      <c r="H52" s="20" t="n">
        <v>0.73085868</v>
      </c>
      <c r="I52" s="18" t="n">
        <v>0.51960126</v>
      </c>
      <c r="J52" s="20" t="n">
        <v>0.08995856000000001</v>
      </c>
      <c r="K52" s="18" t="n">
        <v>0</v>
      </c>
      <c r="L52" s="20" t="n">
        <v>0</v>
      </c>
      <c r="M52" s="18" t="s">
        <v>309</v>
      </c>
      <c r="N52" s="20" t="s">
        <v>309</v>
      </c>
      <c r="O52" s="18" t="n">
        <v>0</v>
      </c>
      <c r="P52" s="20" t="n">
        <v>0</v>
      </c>
      <c r="Q52" s="18" t="n">
        <v>0.07507013</v>
      </c>
      <c r="R52" s="20" t="n">
        <v>0.03241282</v>
      </c>
      <c r="S52" s="18" t="n">
        <v>1.04785482</v>
      </c>
      <c r="T52" s="20" t="n">
        <v>0.15258791</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72.20819152</v>
      </c>
      <c r="F54" s="20" t="n">
        <v>0.93477769</v>
      </c>
      <c r="G54" s="18" t="n">
        <v>23.03039258</v>
      </c>
      <c r="H54" s="20" t="n">
        <v>0.85729592</v>
      </c>
      <c r="I54" s="18" t="n">
        <v>2.13691584</v>
      </c>
      <c r="J54" s="20" t="n">
        <v>0.26528954</v>
      </c>
      <c r="K54" s="18" t="n">
        <v>0</v>
      </c>
      <c r="L54" s="20" t="n">
        <v>0</v>
      </c>
      <c r="M54" s="18" t="s">
        <v>309</v>
      </c>
      <c r="N54" s="20" t="s">
        <v>309</v>
      </c>
      <c r="O54" s="18" t="n">
        <v>0</v>
      </c>
      <c r="P54" s="20" t="n">
        <v>0</v>
      </c>
      <c r="Q54" s="18" t="n">
        <v>0.42859351</v>
      </c>
      <c r="R54" s="20" t="n">
        <v>0.11370223</v>
      </c>
      <c r="S54" s="18" t="n">
        <v>2.19590655</v>
      </c>
      <c r="T54" s="20" t="n">
        <v>0.25466098</v>
      </c>
    </row>
    <row r="55" spans="1:20">
      <c r="A55" s="15" t="s">
        <v>357</v>
      </c>
      <c r="B55" s="17" t="n">
        <v>5316</v>
      </c>
      <c r="C55" s="18">
        <f>(137.0/B55*100)</f>
        <v/>
      </c>
      <c r="D55" s="19" t="n">
        <v>5179</v>
      </c>
      <c r="E55" s="18" t="n">
        <v>76.78911038</v>
      </c>
      <c r="F55" s="20" t="n">
        <v>0.814851</v>
      </c>
      <c r="G55" s="18" t="n">
        <v>20.37362941</v>
      </c>
      <c r="H55" s="20" t="n">
        <v>0.75320657</v>
      </c>
      <c r="I55" s="18" t="n">
        <v>1.32186608</v>
      </c>
      <c r="J55" s="20" t="n">
        <v>0.19068405</v>
      </c>
      <c r="K55" s="18" t="n">
        <v>0</v>
      </c>
      <c r="L55" s="20" t="n">
        <v>0</v>
      </c>
      <c r="M55" s="18" t="s">
        <v>309</v>
      </c>
      <c r="N55" s="20" t="s">
        <v>309</v>
      </c>
      <c r="O55" s="18" t="n">
        <v>0.01512916</v>
      </c>
      <c r="P55" s="20" t="n">
        <v>0.0151435</v>
      </c>
      <c r="Q55" s="18" t="n">
        <v>0.1429844</v>
      </c>
      <c r="R55" s="20" t="n">
        <v>0.05731243</v>
      </c>
      <c r="S55" s="18" t="n">
        <v>1.35728057</v>
      </c>
      <c r="T55" s="20" t="n">
        <v>0.15819324</v>
      </c>
    </row>
    <row r="56" spans="1:20">
      <c r="A56" s="15" t="s">
        <v>358</v>
      </c>
      <c r="B56" s="17" t="n">
        <v>5359</v>
      </c>
      <c r="C56" s="18">
        <f>(104.0/B56*100)</f>
        <v/>
      </c>
      <c r="D56" s="19" t="n">
        <v>5255</v>
      </c>
      <c r="E56" s="18" t="n">
        <v>52.38756371</v>
      </c>
      <c r="F56" s="20" t="n">
        <v>0.78916626</v>
      </c>
      <c r="G56" s="18" t="n">
        <v>42.73867515</v>
      </c>
      <c r="H56" s="20" t="n">
        <v>0.78833156</v>
      </c>
      <c r="I56" s="18" t="n">
        <v>4.40973506</v>
      </c>
      <c r="J56" s="20" t="n">
        <v>0.29466194</v>
      </c>
      <c r="K56" s="18" t="n">
        <v>0</v>
      </c>
      <c r="L56" s="20" t="n">
        <v>0</v>
      </c>
      <c r="M56" s="18" t="s">
        <v>309</v>
      </c>
      <c r="N56" s="20" t="s">
        <v>309</v>
      </c>
      <c r="O56" s="18" t="n">
        <v>0</v>
      </c>
      <c r="P56" s="20" t="n">
        <v>0</v>
      </c>
      <c r="Q56" s="18" t="n">
        <v>0.07488702</v>
      </c>
      <c r="R56" s="20" t="n">
        <v>0.03782976</v>
      </c>
      <c r="S56" s="18" t="n">
        <v>0.38913906</v>
      </c>
      <c r="T56" s="20" t="n">
        <v>0.09459739</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34.74815243</v>
      </c>
      <c r="F62" s="20" t="n">
        <v>0.62264447</v>
      </c>
      <c r="G62" s="18" t="n">
        <v>58.23486717</v>
      </c>
      <c r="H62" s="20" t="n">
        <v>0.61411708</v>
      </c>
      <c r="I62" s="18" t="n">
        <v>5.28379335</v>
      </c>
      <c r="J62" s="20" t="n">
        <v>0.33040826</v>
      </c>
      <c r="K62" s="18" t="n">
        <v>0</v>
      </c>
      <c r="L62" s="20" t="n">
        <v>0</v>
      </c>
      <c r="M62" s="18" t="s">
        <v>309</v>
      </c>
      <c r="N62" s="20" t="s">
        <v>309</v>
      </c>
      <c r="O62" s="18" t="n">
        <v>0.56185767</v>
      </c>
      <c r="P62" s="20" t="n">
        <v>0.05156419</v>
      </c>
      <c r="Q62" s="18" t="n">
        <v>0.04470129</v>
      </c>
      <c r="R62" s="20" t="n">
        <v>0.03161485</v>
      </c>
      <c r="S62" s="18" t="n">
        <v>1.12662808</v>
      </c>
      <c r="T62" s="20" t="n">
        <v>0.15967615</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61.26186262</v>
      </c>
      <c r="F64" s="20" t="n">
        <v>0.81110859</v>
      </c>
      <c r="G64" s="18" t="n">
        <v>34.72543563</v>
      </c>
      <c r="H64" s="20" t="n">
        <v>0.78962022</v>
      </c>
      <c r="I64" s="18" t="n">
        <v>1.39045952</v>
      </c>
      <c r="J64" s="20" t="n">
        <v>0.21591935</v>
      </c>
      <c r="K64" s="18" t="n">
        <v>0</v>
      </c>
      <c r="L64" s="20" t="n">
        <v>0</v>
      </c>
      <c r="M64" s="18" t="s">
        <v>309</v>
      </c>
      <c r="N64" s="20" t="s">
        <v>309</v>
      </c>
      <c r="O64" s="18" t="n">
        <v>0</v>
      </c>
      <c r="P64" s="20" t="n">
        <v>0</v>
      </c>
      <c r="Q64" s="18" t="n">
        <v>0.08826046</v>
      </c>
      <c r="R64" s="20" t="n">
        <v>0.05090964</v>
      </c>
      <c r="S64" s="18" t="n">
        <v>2.53398177</v>
      </c>
      <c r="T64" s="20" t="n">
        <v>0.22737357</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471</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36.01521495</v>
      </c>
      <c r="F9" s="20" t="n">
        <v>0.9829164500000001</v>
      </c>
      <c r="G9" s="18" t="n">
        <v>60.69548891</v>
      </c>
      <c r="H9" s="20" t="n">
        <v>0.99510834</v>
      </c>
      <c r="I9" s="18" t="n">
        <v>1.4039206</v>
      </c>
      <c r="J9" s="20" t="n">
        <v>0.16411392</v>
      </c>
      <c r="K9" s="18" t="n">
        <v>0</v>
      </c>
      <c r="L9" s="20" t="n">
        <v>0</v>
      </c>
      <c r="M9" s="18" t="s">
        <v>309</v>
      </c>
      <c r="N9" s="20" t="s">
        <v>309</v>
      </c>
      <c r="O9" s="18" t="n">
        <v>0</v>
      </c>
      <c r="P9" s="20" t="n">
        <v>0</v>
      </c>
      <c r="Q9" s="18" t="n">
        <v>0.08963232</v>
      </c>
      <c r="R9" s="20" t="n">
        <v>0.04289894</v>
      </c>
      <c r="S9" s="18" t="n">
        <v>1.79574322</v>
      </c>
      <c r="T9" s="20" t="n">
        <v>0.19142737</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60.51004958</v>
      </c>
      <c r="F11" s="20" t="n">
        <v>0.85105007</v>
      </c>
      <c r="G11" s="18" t="n">
        <v>31.7759951</v>
      </c>
      <c r="H11" s="20" t="n">
        <v>0.80858449</v>
      </c>
      <c r="I11" s="18" t="n">
        <v>3.59271465</v>
      </c>
      <c r="J11" s="20" t="n">
        <v>0.32471431</v>
      </c>
      <c r="K11" s="18" t="n">
        <v>0</v>
      </c>
      <c r="L11" s="20" t="n">
        <v>0</v>
      </c>
      <c r="M11" s="18" t="s">
        <v>309</v>
      </c>
      <c r="N11" s="20" t="s">
        <v>309</v>
      </c>
      <c r="O11" s="18" t="n">
        <v>0.03139951</v>
      </c>
      <c r="P11" s="20" t="n">
        <v>0.03317608</v>
      </c>
      <c r="Q11" s="18" t="n">
        <v>0.1742046</v>
      </c>
      <c r="R11" s="20" t="n">
        <v>0.05090672</v>
      </c>
      <c r="S11" s="18" t="n">
        <v>3.91563656</v>
      </c>
      <c r="T11" s="20" t="n">
        <v>0.30192107</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27.93310176</v>
      </c>
      <c r="F16" s="20" t="n">
        <v>0.64999959</v>
      </c>
      <c r="G16" s="18" t="n">
        <v>68.29716411</v>
      </c>
      <c r="H16" s="20" t="n">
        <v>0.71638289</v>
      </c>
      <c r="I16" s="18" t="n">
        <v>2.21613618</v>
      </c>
      <c r="J16" s="20" t="n">
        <v>0.19713429</v>
      </c>
      <c r="K16" s="18" t="n">
        <v>0</v>
      </c>
      <c r="L16" s="20" t="n">
        <v>0</v>
      </c>
      <c r="M16" s="18" t="s">
        <v>309</v>
      </c>
      <c r="N16" s="20" t="s">
        <v>309</v>
      </c>
      <c r="O16" s="18" t="n">
        <v>0</v>
      </c>
      <c r="P16" s="20" t="n">
        <v>0</v>
      </c>
      <c r="Q16" s="18" t="n">
        <v>0.20221349</v>
      </c>
      <c r="R16" s="20" t="n">
        <v>0.06011835</v>
      </c>
      <c r="S16" s="18" t="n">
        <v>1.35138446</v>
      </c>
      <c r="T16" s="20" t="n">
        <v>0.17675842</v>
      </c>
    </row>
    <row r="17" spans="1:20">
      <c r="A17" s="15" t="s">
        <v>319</v>
      </c>
      <c r="B17" s="17" t="n">
        <v>6504</v>
      </c>
      <c r="C17" s="18">
        <f>(3097.0/B17*100)</f>
        <v/>
      </c>
      <c r="D17" s="19" t="n">
        <v>3407</v>
      </c>
      <c r="E17" s="18" t="n">
        <v>37.14996745</v>
      </c>
      <c r="F17" s="20" t="n">
        <v>1.28766558</v>
      </c>
      <c r="G17" s="18" t="n">
        <v>59.15140194</v>
      </c>
      <c r="H17" s="20" t="n">
        <v>1.30449942</v>
      </c>
      <c r="I17" s="18" t="n">
        <v>1.79311996</v>
      </c>
      <c r="J17" s="20" t="n">
        <v>0.23521303</v>
      </c>
      <c r="K17" s="18" t="n">
        <v>0</v>
      </c>
      <c r="L17" s="20" t="n">
        <v>0</v>
      </c>
      <c r="M17" s="18" t="s">
        <v>309</v>
      </c>
      <c r="N17" s="20" t="s">
        <v>309</v>
      </c>
      <c r="O17" s="18" t="n">
        <v>0</v>
      </c>
      <c r="P17" s="20" t="n">
        <v>0</v>
      </c>
      <c r="Q17" s="18" t="n">
        <v>0.19705759</v>
      </c>
      <c r="R17" s="20" t="n">
        <v>0.0748135</v>
      </c>
      <c r="S17" s="18" t="n">
        <v>1.70845306</v>
      </c>
      <c r="T17" s="20" t="n">
        <v>0.23266783</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19.03407844</v>
      </c>
      <c r="F21" s="20" t="n">
        <v>0.92846947</v>
      </c>
      <c r="G21" s="18" t="n">
        <v>78.89319926</v>
      </c>
      <c r="H21" s="20" t="n">
        <v>0.97674359</v>
      </c>
      <c r="I21" s="18" t="n">
        <v>1.3730855</v>
      </c>
      <c r="J21" s="20" t="n">
        <v>0.17314692</v>
      </c>
      <c r="K21" s="18" t="n">
        <v>0</v>
      </c>
      <c r="L21" s="20" t="n">
        <v>0</v>
      </c>
      <c r="M21" s="18" t="s">
        <v>309</v>
      </c>
      <c r="N21" s="20" t="s">
        <v>309</v>
      </c>
      <c r="O21" s="18" t="n">
        <v>0</v>
      </c>
      <c r="P21" s="20" t="n">
        <v>0</v>
      </c>
      <c r="Q21" s="18" t="n">
        <v>0.01729607</v>
      </c>
      <c r="R21" s="20" t="n">
        <v>0.01727298</v>
      </c>
      <c r="S21" s="18" t="n">
        <v>0.68234073</v>
      </c>
      <c r="T21" s="20" t="n">
        <v>0.10907206</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34.5589515</v>
      </c>
      <c r="F23" s="20" t="n">
        <v>0.78292673</v>
      </c>
      <c r="G23" s="18" t="n">
        <v>57.68692751</v>
      </c>
      <c r="H23" s="20" t="n">
        <v>0.9299605399999999</v>
      </c>
      <c r="I23" s="18" t="n">
        <v>4.16105399</v>
      </c>
      <c r="J23" s="20" t="n">
        <v>0.25713963</v>
      </c>
      <c r="K23" s="18" t="n">
        <v>0</v>
      </c>
      <c r="L23" s="20" t="n">
        <v>0</v>
      </c>
      <c r="M23" s="18" t="s">
        <v>309</v>
      </c>
      <c r="N23" s="20" t="s">
        <v>309</v>
      </c>
      <c r="O23" s="18" t="n">
        <v>0</v>
      </c>
      <c r="P23" s="20" t="n">
        <v>0</v>
      </c>
      <c r="Q23" s="18" t="n">
        <v>0.04245151</v>
      </c>
      <c r="R23" s="20" t="n">
        <v>0.02681135</v>
      </c>
      <c r="S23" s="18" t="n">
        <v>3.5506155</v>
      </c>
      <c r="T23" s="20" t="n">
        <v>0.35231679</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64.53152953999999</v>
      </c>
      <c r="F25" s="20" t="n">
        <v>0.71453902</v>
      </c>
      <c r="G25" s="18" t="n">
        <v>25.12430314</v>
      </c>
      <c r="H25" s="20" t="n">
        <v>0.687433</v>
      </c>
      <c r="I25" s="18" t="n">
        <v>8.04521164</v>
      </c>
      <c r="J25" s="20" t="n">
        <v>0.41799877</v>
      </c>
      <c r="K25" s="18" t="n">
        <v>0</v>
      </c>
      <c r="L25" s="20" t="n">
        <v>0</v>
      </c>
      <c r="M25" s="18" t="s">
        <v>309</v>
      </c>
      <c r="N25" s="20" t="s">
        <v>309</v>
      </c>
      <c r="O25" s="18" t="n">
        <v>0</v>
      </c>
      <c r="P25" s="20" t="n">
        <v>0</v>
      </c>
      <c r="Q25" s="18" t="n">
        <v>0.10296385</v>
      </c>
      <c r="R25" s="20" t="n">
        <v>0.04237313</v>
      </c>
      <c r="S25" s="18" t="n">
        <v>2.19599182</v>
      </c>
      <c r="T25" s="20" t="n">
        <v>0.20499808</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33.74494134</v>
      </c>
      <c r="F27" s="20" t="n">
        <v>0.79245722</v>
      </c>
      <c r="G27" s="18" t="n">
        <v>59.7273552</v>
      </c>
      <c r="H27" s="20" t="n">
        <v>0.79654744</v>
      </c>
      <c r="I27" s="18" t="n">
        <v>3.4458112</v>
      </c>
      <c r="J27" s="20" t="n">
        <v>0.36223073</v>
      </c>
      <c r="K27" s="18" t="n">
        <v>0</v>
      </c>
      <c r="L27" s="20" t="n">
        <v>0</v>
      </c>
      <c r="M27" s="18" t="s">
        <v>309</v>
      </c>
      <c r="N27" s="20" t="s">
        <v>309</v>
      </c>
      <c r="O27" s="18" t="n">
        <v>0</v>
      </c>
      <c r="P27" s="20" t="n">
        <v>0</v>
      </c>
      <c r="Q27" s="18" t="n">
        <v>0.27489981</v>
      </c>
      <c r="R27" s="20" t="n">
        <v>0.09699075</v>
      </c>
      <c r="S27" s="18" t="n">
        <v>2.80699244</v>
      </c>
      <c r="T27" s="20" t="n">
        <v>0.30554029</v>
      </c>
    </row>
    <row r="28" spans="1:20">
      <c r="A28" s="15" t="s">
        <v>330</v>
      </c>
      <c r="B28" s="17" t="n">
        <v>7568</v>
      </c>
      <c r="C28" s="18">
        <f>(490.0/B28*100)</f>
        <v/>
      </c>
      <c r="D28" s="19" t="n">
        <v>7078</v>
      </c>
      <c r="E28" s="18" t="n">
        <v>42.94851262</v>
      </c>
      <c r="F28" s="20" t="n">
        <v>0.92322983</v>
      </c>
      <c r="G28" s="18" t="n">
        <v>50.53638556</v>
      </c>
      <c r="H28" s="20" t="n">
        <v>0.95185087</v>
      </c>
      <c r="I28" s="18" t="n">
        <v>4.13202863</v>
      </c>
      <c r="J28" s="20" t="n">
        <v>0.31799502</v>
      </c>
      <c r="K28" s="18" t="n">
        <v>0</v>
      </c>
      <c r="L28" s="20" t="n">
        <v>0</v>
      </c>
      <c r="M28" s="18" t="s">
        <v>309</v>
      </c>
      <c r="N28" s="20" t="s">
        <v>309</v>
      </c>
      <c r="O28" s="18" t="n">
        <v>0</v>
      </c>
      <c r="P28" s="20" t="n">
        <v>0</v>
      </c>
      <c r="Q28" s="18" t="n">
        <v>0.05094627</v>
      </c>
      <c r="R28" s="20" t="n">
        <v>0.02420689</v>
      </c>
      <c r="S28" s="18" t="n">
        <v>2.33212692</v>
      </c>
      <c r="T28" s="20" t="n">
        <v>0.21389585</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50.61949067</v>
      </c>
      <c r="F33" s="20" t="n">
        <v>0.79845876</v>
      </c>
      <c r="G33" s="18" t="n">
        <v>45.57394697</v>
      </c>
      <c r="H33" s="20" t="n">
        <v>0.80003037</v>
      </c>
      <c r="I33" s="18" t="n">
        <v>2.599332</v>
      </c>
      <c r="J33" s="20" t="n">
        <v>0.23999271</v>
      </c>
      <c r="K33" s="18" t="n">
        <v>0</v>
      </c>
      <c r="L33" s="20" t="n">
        <v>0</v>
      </c>
      <c r="M33" s="18" t="s">
        <v>309</v>
      </c>
      <c r="N33" s="20" t="s">
        <v>309</v>
      </c>
      <c r="O33" s="18" t="n">
        <v>0</v>
      </c>
      <c r="P33" s="20" t="n">
        <v>0</v>
      </c>
      <c r="Q33" s="18" t="n">
        <v>0.111468</v>
      </c>
      <c r="R33" s="20" t="n">
        <v>0.04662408</v>
      </c>
      <c r="S33" s="18" t="n">
        <v>1.09576237</v>
      </c>
      <c r="T33" s="20" t="n">
        <v>0.11668143</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53.59204627</v>
      </c>
      <c r="F36" s="20" t="n">
        <v>1.14486427</v>
      </c>
      <c r="G36" s="18" t="n">
        <v>42.58412952</v>
      </c>
      <c r="H36" s="20" t="n">
        <v>1.1425504</v>
      </c>
      <c r="I36" s="18" t="n">
        <v>1.69923889</v>
      </c>
      <c r="J36" s="20" t="n">
        <v>0.2107852</v>
      </c>
      <c r="K36" s="18" t="n">
        <v>0</v>
      </c>
      <c r="L36" s="20" t="n">
        <v>0</v>
      </c>
      <c r="M36" s="18" t="s">
        <v>309</v>
      </c>
      <c r="N36" s="20" t="s">
        <v>309</v>
      </c>
      <c r="O36" s="18" t="n">
        <v>0</v>
      </c>
      <c r="P36" s="20" t="n">
        <v>0</v>
      </c>
      <c r="Q36" s="18" t="n">
        <v>0</v>
      </c>
      <c r="R36" s="20" t="n">
        <v>0</v>
      </c>
      <c r="S36" s="18" t="n">
        <v>2.12458531</v>
      </c>
      <c r="T36" s="20" t="n">
        <v>0.22455878</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0.42922047</v>
      </c>
      <c r="F40" s="20" t="n">
        <v>0.0394644</v>
      </c>
      <c r="G40" s="18" t="n">
        <v>3.27747383</v>
      </c>
      <c r="H40" s="20" t="n">
        <v>0.11807039</v>
      </c>
      <c r="I40" s="18" t="n">
        <v>0.12628824</v>
      </c>
      <c r="J40" s="20" t="n">
        <v>0.01749728</v>
      </c>
      <c r="K40" s="18" t="n">
        <v>0</v>
      </c>
      <c r="L40" s="20" t="n">
        <v>0</v>
      </c>
      <c r="M40" s="18" t="s">
        <v>309</v>
      </c>
      <c r="N40" s="20" t="s">
        <v>309</v>
      </c>
      <c r="O40" s="18" t="n">
        <v>96.13459447</v>
      </c>
      <c r="P40" s="20" t="n">
        <v>0.13320921</v>
      </c>
      <c r="Q40" s="18" t="n">
        <v>0.0045318</v>
      </c>
      <c r="R40" s="20" t="n">
        <v>0.00295354</v>
      </c>
      <c r="S40" s="18" t="n">
        <v>0.02789118</v>
      </c>
      <c r="T40" s="20" t="n">
        <v>0.01051014</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27.84456083</v>
      </c>
      <c r="F52" s="20" t="n">
        <v>0.76291353</v>
      </c>
      <c r="G52" s="18" t="n">
        <v>70.23080177</v>
      </c>
      <c r="H52" s="20" t="n">
        <v>0.80902274</v>
      </c>
      <c r="I52" s="18" t="n">
        <v>0.42271283</v>
      </c>
      <c r="J52" s="20" t="n">
        <v>0.10222502</v>
      </c>
      <c r="K52" s="18" t="n">
        <v>0</v>
      </c>
      <c r="L52" s="20" t="n">
        <v>0</v>
      </c>
      <c r="M52" s="18" t="s">
        <v>309</v>
      </c>
      <c r="N52" s="20" t="s">
        <v>309</v>
      </c>
      <c r="O52" s="18" t="n">
        <v>0</v>
      </c>
      <c r="P52" s="20" t="n">
        <v>0</v>
      </c>
      <c r="Q52" s="18" t="n">
        <v>0.03289519</v>
      </c>
      <c r="R52" s="20" t="n">
        <v>0.023894</v>
      </c>
      <c r="S52" s="18" t="n">
        <v>1.46902939</v>
      </c>
      <c r="T52" s="20" t="n">
        <v>0.17748813</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62.42291231</v>
      </c>
      <c r="F54" s="20" t="n">
        <v>1.06300822</v>
      </c>
      <c r="G54" s="18" t="n">
        <v>31.44226994</v>
      </c>
      <c r="H54" s="20" t="n">
        <v>0.93043522</v>
      </c>
      <c r="I54" s="18" t="n">
        <v>2.05786147</v>
      </c>
      <c r="J54" s="20" t="n">
        <v>0.25520248</v>
      </c>
      <c r="K54" s="18" t="n">
        <v>0</v>
      </c>
      <c r="L54" s="20" t="n">
        <v>0</v>
      </c>
      <c r="M54" s="18" t="s">
        <v>309</v>
      </c>
      <c r="N54" s="20" t="s">
        <v>309</v>
      </c>
      <c r="O54" s="18" t="n">
        <v>0</v>
      </c>
      <c r="P54" s="20" t="n">
        <v>0</v>
      </c>
      <c r="Q54" s="18" t="n">
        <v>0.35218338</v>
      </c>
      <c r="R54" s="20" t="n">
        <v>0.1019518</v>
      </c>
      <c r="S54" s="18" t="n">
        <v>3.7247729</v>
      </c>
      <c r="T54" s="20" t="n">
        <v>0.30023704</v>
      </c>
    </row>
    <row r="55" spans="1:20">
      <c r="A55" s="15" t="s">
        <v>357</v>
      </c>
      <c r="B55" s="17" t="n">
        <v>5316</v>
      </c>
      <c r="C55" s="18">
        <f>(137.0/B55*100)</f>
        <v/>
      </c>
      <c r="D55" s="19" t="n">
        <v>5179</v>
      </c>
      <c r="E55" s="18" t="n">
        <v>69.85098754000001</v>
      </c>
      <c r="F55" s="20" t="n">
        <v>1.00883942</v>
      </c>
      <c r="G55" s="18" t="n">
        <v>27.17974816</v>
      </c>
      <c r="H55" s="20" t="n">
        <v>0.92813063</v>
      </c>
      <c r="I55" s="18" t="n">
        <v>0.98611126</v>
      </c>
      <c r="J55" s="20" t="n">
        <v>0.15880346</v>
      </c>
      <c r="K55" s="18" t="n">
        <v>0</v>
      </c>
      <c r="L55" s="20" t="n">
        <v>0</v>
      </c>
      <c r="M55" s="18" t="s">
        <v>309</v>
      </c>
      <c r="N55" s="20" t="s">
        <v>309</v>
      </c>
      <c r="O55" s="18" t="n">
        <v>0.01512916</v>
      </c>
      <c r="P55" s="20" t="n">
        <v>0.0151435</v>
      </c>
      <c r="Q55" s="18" t="n">
        <v>0.02197996</v>
      </c>
      <c r="R55" s="20" t="n">
        <v>0.02546129</v>
      </c>
      <c r="S55" s="18" t="n">
        <v>1.94604391</v>
      </c>
      <c r="T55" s="20" t="n">
        <v>0.2086061</v>
      </c>
    </row>
    <row r="56" spans="1:20">
      <c r="A56" s="15" t="s">
        <v>358</v>
      </c>
      <c r="B56" s="17" t="n">
        <v>5359</v>
      </c>
      <c r="C56" s="18">
        <f>(104.0/B56*100)</f>
        <v/>
      </c>
      <c r="D56" s="19" t="n">
        <v>5255</v>
      </c>
      <c r="E56" s="18" t="n">
        <v>63.53074167</v>
      </c>
      <c r="F56" s="20" t="n">
        <v>0.9341059900000001</v>
      </c>
      <c r="G56" s="18" t="n">
        <v>31.9577943</v>
      </c>
      <c r="H56" s="20" t="n">
        <v>0.86612885</v>
      </c>
      <c r="I56" s="18" t="n">
        <v>4.0067798</v>
      </c>
      <c r="J56" s="20" t="n">
        <v>0.29858519</v>
      </c>
      <c r="K56" s="18" t="n">
        <v>0</v>
      </c>
      <c r="L56" s="20" t="n">
        <v>0</v>
      </c>
      <c r="M56" s="18" t="s">
        <v>309</v>
      </c>
      <c r="N56" s="20" t="s">
        <v>309</v>
      </c>
      <c r="O56" s="18" t="n">
        <v>0</v>
      </c>
      <c r="P56" s="20" t="n">
        <v>0</v>
      </c>
      <c r="Q56" s="18" t="n">
        <v>0.03619608</v>
      </c>
      <c r="R56" s="20" t="n">
        <v>0.02602577</v>
      </c>
      <c r="S56" s="18" t="n">
        <v>0.46848814</v>
      </c>
      <c r="T56" s="20" t="n">
        <v>0.10554002</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56.9619597</v>
      </c>
      <c r="F62" s="20" t="n">
        <v>0.69539745</v>
      </c>
      <c r="G62" s="18" t="n">
        <v>37.46638471</v>
      </c>
      <c r="H62" s="20" t="n">
        <v>0.67445882</v>
      </c>
      <c r="I62" s="18" t="n">
        <v>3.86297825</v>
      </c>
      <c r="J62" s="20" t="n">
        <v>0.29614127</v>
      </c>
      <c r="K62" s="18" t="n">
        <v>0</v>
      </c>
      <c r="L62" s="20" t="n">
        <v>0</v>
      </c>
      <c r="M62" s="18" t="s">
        <v>309</v>
      </c>
      <c r="N62" s="20" t="s">
        <v>309</v>
      </c>
      <c r="O62" s="18" t="n">
        <v>0.56185767</v>
      </c>
      <c r="P62" s="20" t="n">
        <v>0.05156419</v>
      </c>
      <c r="Q62" s="18" t="n">
        <v>0.08993474999999999</v>
      </c>
      <c r="R62" s="20" t="n">
        <v>0.04495436</v>
      </c>
      <c r="S62" s="18" t="n">
        <v>1.05688491</v>
      </c>
      <c r="T62" s="20" t="n">
        <v>0.15807543</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44.7238957</v>
      </c>
      <c r="F64" s="20" t="n">
        <v>0.68048811</v>
      </c>
      <c r="G64" s="18" t="n">
        <v>50.4670425</v>
      </c>
      <c r="H64" s="20" t="n">
        <v>0.73675507</v>
      </c>
      <c r="I64" s="18" t="n">
        <v>1.28615877</v>
      </c>
      <c r="J64" s="20" t="n">
        <v>0.1766389</v>
      </c>
      <c r="K64" s="18" t="n">
        <v>0</v>
      </c>
      <c r="L64" s="20" t="n">
        <v>0</v>
      </c>
      <c r="M64" s="18" t="s">
        <v>309</v>
      </c>
      <c r="N64" s="20" t="s">
        <v>309</v>
      </c>
      <c r="O64" s="18" t="n">
        <v>0</v>
      </c>
      <c r="P64" s="20" t="n">
        <v>0</v>
      </c>
      <c r="Q64" s="18" t="n">
        <v>0.09033389999999999</v>
      </c>
      <c r="R64" s="20" t="n">
        <v>0.05254173</v>
      </c>
      <c r="S64" s="18" t="n">
        <v>3.43256913</v>
      </c>
      <c r="T64" s="20" t="n">
        <v>0.28566266</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472</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34.51217388</v>
      </c>
      <c r="F9" s="20" t="n">
        <v>0.8650648399999999</v>
      </c>
      <c r="G9" s="18" t="n">
        <v>62.21278876</v>
      </c>
      <c r="H9" s="20" t="n">
        <v>0.87631614</v>
      </c>
      <c r="I9" s="18" t="n">
        <v>1.2261187</v>
      </c>
      <c r="J9" s="20" t="n">
        <v>0.13876457</v>
      </c>
      <c r="K9" s="18" t="n">
        <v>0</v>
      </c>
      <c r="L9" s="20" t="n">
        <v>0</v>
      </c>
      <c r="M9" s="18" t="s">
        <v>309</v>
      </c>
      <c r="N9" s="20" t="s">
        <v>309</v>
      </c>
      <c r="O9" s="18" t="n">
        <v>0</v>
      </c>
      <c r="P9" s="20" t="n">
        <v>0</v>
      </c>
      <c r="Q9" s="18" t="n">
        <v>0.07085923</v>
      </c>
      <c r="R9" s="20" t="n">
        <v>0.03633925</v>
      </c>
      <c r="S9" s="18" t="n">
        <v>1.97805943</v>
      </c>
      <c r="T9" s="20" t="n">
        <v>0.21674379</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61.86672722</v>
      </c>
      <c r="F11" s="20" t="n">
        <v>0.7555683399999999</v>
      </c>
      <c r="G11" s="18" t="n">
        <v>30.23665477</v>
      </c>
      <c r="H11" s="20" t="n">
        <v>0.74464314</v>
      </c>
      <c r="I11" s="18" t="n">
        <v>2.84433083</v>
      </c>
      <c r="J11" s="20" t="n">
        <v>0.26778264</v>
      </c>
      <c r="K11" s="18" t="n">
        <v>0</v>
      </c>
      <c r="L11" s="20" t="n">
        <v>0</v>
      </c>
      <c r="M11" s="18" t="s">
        <v>309</v>
      </c>
      <c r="N11" s="20" t="s">
        <v>309</v>
      </c>
      <c r="O11" s="18" t="n">
        <v>0.03139951</v>
      </c>
      <c r="P11" s="20" t="n">
        <v>0.03317608</v>
      </c>
      <c r="Q11" s="18" t="n">
        <v>0.11104697</v>
      </c>
      <c r="R11" s="20" t="n">
        <v>0.03635737</v>
      </c>
      <c r="S11" s="18" t="n">
        <v>4.9098407</v>
      </c>
      <c r="T11" s="20" t="n">
        <v>0.31541348</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39.94757466</v>
      </c>
      <c r="F16" s="20" t="n">
        <v>0.79746945</v>
      </c>
      <c r="G16" s="18" t="n">
        <v>56.44573686</v>
      </c>
      <c r="H16" s="20" t="n">
        <v>0.82584979</v>
      </c>
      <c r="I16" s="18" t="n">
        <v>1.92131275</v>
      </c>
      <c r="J16" s="20" t="n">
        <v>0.18461382</v>
      </c>
      <c r="K16" s="18" t="n">
        <v>0</v>
      </c>
      <c r="L16" s="20" t="n">
        <v>0</v>
      </c>
      <c r="M16" s="18" t="s">
        <v>309</v>
      </c>
      <c r="N16" s="20" t="s">
        <v>309</v>
      </c>
      <c r="O16" s="18" t="n">
        <v>0</v>
      </c>
      <c r="P16" s="20" t="n">
        <v>0</v>
      </c>
      <c r="Q16" s="18" t="n">
        <v>0.15776134</v>
      </c>
      <c r="R16" s="20" t="n">
        <v>0.04559877</v>
      </c>
      <c r="S16" s="18" t="n">
        <v>1.5276144</v>
      </c>
      <c r="T16" s="20" t="n">
        <v>0.15704142</v>
      </c>
    </row>
    <row r="17" spans="1:20">
      <c r="A17" s="15" t="s">
        <v>319</v>
      </c>
      <c r="B17" s="17" t="n">
        <v>6504</v>
      </c>
      <c r="C17" s="18">
        <f>(3097.0/B17*100)</f>
        <v/>
      </c>
      <c r="D17" s="19" t="n">
        <v>3407</v>
      </c>
      <c r="E17" s="18" t="n">
        <v>52.30315628</v>
      </c>
      <c r="F17" s="20" t="n">
        <v>1.06444882</v>
      </c>
      <c r="G17" s="18" t="n">
        <v>44.44322614</v>
      </c>
      <c r="H17" s="20" t="n">
        <v>1.10113837</v>
      </c>
      <c r="I17" s="18" t="n">
        <v>1.01257323</v>
      </c>
      <c r="J17" s="20" t="n">
        <v>0.18823172</v>
      </c>
      <c r="K17" s="18" t="n">
        <v>0</v>
      </c>
      <c r="L17" s="20" t="n">
        <v>0</v>
      </c>
      <c r="M17" s="18" t="s">
        <v>309</v>
      </c>
      <c r="N17" s="20" t="s">
        <v>309</v>
      </c>
      <c r="O17" s="18" t="n">
        <v>0</v>
      </c>
      <c r="P17" s="20" t="n">
        <v>0</v>
      </c>
      <c r="Q17" s="18" t="n">
        <v>0.05748704</v>
      </c>
      <c r="R17" s="20" t="n">
        <v>0.03969154</v>
      </c>
      <c r="S17" s="18" t="n">
        <v>2.18355732</v>
      </c>
      <c r="T17" s="20" t="n">
        <v>0.26469863</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34.78001869</v>
      </c>
      <c r="F21" s="20" t="n">
        <v>0.75108869</v>
      </c>
      <c r="G21" s="18" t="n">
        <v>62.72505236</v>
      </c>
      <c r="H21" s="20" t="n">
        <v>0.7649004</v>
      </c>
      <c r="I21" s="18" t="n">
        <v>1.03280612</v>
      </c>
      <c r="J21" s="20" t="n">
        <v>0.1373491</v>
      </c>
      <c r="K21" s="18" t="n">
        <v>0</v>
      </c>
      <c r="L21" s="20" t="n">
        <v>0</v>
      </c>
      <c r="M21" s="18" t="s">
        <v>309</v>
      </c>
      <c r="N21" s="20" t="s">
        <v>309</v>
      </c>
      <c r="O21" s="18" t="n">
        <v>0</v>
      </c>
      <c r="P21" s="20" t="n">
        <v>0</v>
      </c>
      <c r="Q21" s="18" t="n">
        <v>0.01729607</v>
      </c>
      <c r="R21" s="20" t="n">
        <v>0.01727298</v>
      </c>
      <c r="S21" s="18" t="n">
        <v>1.44482676</v>
      </c>
      <c r="T21" s="20" t="n">
        <v>0.17050074</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60.00059044</v>
      </c>
      <c r="F23" s="20" t="n">
        <v>0.83440599</v>
      </c>
      <c r="G23" s="18" t="n">
        <v>33.21559423</v>
      </c>
      <c r="H23" s="20" t="n">
        <v>0.77236897</v>
      </c>
      <c r="I23" s="18" t="n">
        <v>2.89614218</v>
      </c>
      <c r="J23" s="20" t="n">
        <v>0.24823692</v>
      </c>
      <c r="K23" s="18" t="n">
        <v>0</v>
      </c>
      <c r="L23" s="20" t="n">
        <v>0</v>
      </c>
      <c r="M23" s="18" t="s">
        <v>309</v>
      </c>
      <c r="N23" s="20" t="s">
        <v>309</v>
      </c>
      <c r="O23" s="18" t="n">
        <v>0</v>
      </c>
      <c r="P23" s="20" t="n">
        <v>0</v>
      </c>
      <c r="Q23" s="18" t="n">
        <v>0.02060847</v>
      </c>
      <c r="R23" s="20" t="n">
        <v>0.0175095</v>
      </c>
      <c r="S23" s="18" t="n">
        <v>3.86706467</v>
      </c>
      <c r="T23" s="20" t="n">
        <v>0.37161911</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38.65851739</v>
      </c>
      <c r="F25" s="20" t="n">
        <v>0.8166355</v>
      </c>
      <c r="G25" s="18" t="n">
        <v>57.18507704</v>
      </c>
      <c r="H25" s="20" t="n">
        <v>0.80128747</v>
      </c>
      <c r="I25" s="18" t="n">
        <v>2.36583171</v>
      </c>
      <c r="J25" s="20" t="n">
        <v>0.22210234</v>
      </c>
      <c r="K25" s="18" t="n">
        <v>0</v>
      </c>
      <c r="L25" s="20" t="n">
        <v>0</v>
      </c>
      <c r="M25" s="18" t="s">
        <v>309</v>
      </c>
      <c r="N25" s="20" t="s">
        <v>309</v>
      </c>
      <c r="O25" s="18" t="n">
        <v>0</v>
      </c>
      <c r="P25" s="20" t="n">
        <v>0</v>
      </c>
      <c r="Q25" s="18" t="n">
        <v>0.01892326</v>
      </c>
      <c r="R25" s="20" t="n">
        <v>0.01906418</v>
      </c>
      <c r="S25" s="18" t="n">
        <v>1.7716506</v>
      </c>
      <c r="T25" s="20" t="n">
        <v>0.18249606</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53.72766495</v>
      </c>
      <c r="F27" s="20" t="n">
        <v>0.9298241900000001</v>
      </c>
      <c r="G27" s="18" t="n">
        <v>40.58398979</v>
      </c>
      <c r="H27" s="20" t="n">
        <v>0.92715309</v>
      </c>
      <c r="I27" s="18" t="n">
        <v>2.24382131</v>
      </c>
      <c r="J27" s="20" t="n">
        <v>0.26102033</v>
      </c>
      <c r="K27" s="18" t="n">
        <v>0</v>
      </c>
      <c r="L27" s="20" t="n">
        <v>0</v>
      </c>
      <c r="M27" s="18" t="s">
        <v>309</v>
      </c>
      <c r="N27" s="20" t="s">
        <v>309</v>
      </c>
      <c r="O27" s="18" t="n">
        <v>0</v>
      </c>
      <c r="P27" s="20" t="n">
        <v>0</v>
      </c>
      <c r="Q27" s="18" t="n">
        <v>0.18879418</v>
      </c>
      <c r="R27" s="20" t="n">
        <v>0.07694426</v>
      </c>
      <c r="S27" s="18" t="n">
        <v>3.25572977</v>
      </c>
      <c r="T27" s="20" t="n">
        <v>0.31137964</v>
      </c>
    </row>
    <row r="28" spans="1:20">
      <c r="A28" s="15" t="s">
        <v>330</v>
      </c>
      <c r="B28" s="17" t="n">
        <v>7568</v>
      </c>
      <c r="C28" s="18">
        <f>(490.0/B28*100)</f>
        <v/>
      </c>
      <c r="D28" s="19" t="n">
        <v>7078</v>
      </c>
      <c r="E28" s="18" t="n">
        <v>54.55667143</v>
      </c>
      <c r="F28" s="20" t="n">
        <v>0.89903876</v>
      </c>
      <c r="G28" s="18" t="n">
        <v>40.13604348</v>
      </c>
      <c r="H28" s="20" t="n">
        <v>0.90045593</v>
      </c>
      <c r="I28" s="18" t="n">
        <v>2.29028644</v>
      </c>
      <c r="J28" s="20" t="n">
        <v>0.2244215</v>
      </c>
      <c r="K28" s="18" t="n">
        <v>0</v>
      </c>
      <c r="L28" s="20" t="n">
        <v>0</v>
      </c>
      <c r="M28" s="18" t="s">
        <v>309</v>
      </c>
      <c r="N28" s="20" t="s">
        <v>309</v>
      </c>
      <c r="O28" s="18" t="n">
        <v>0</v>
      </c>
      <c r="P28" s="20" t="n">
        <v>0</v>
      </c>
      <c r="Q28" s="18" t="n">
        <v>0.04888221</v>
      </c>
      <c r="R28" s="20" t="n">
        <v>0.02893223</v>
      </c>
      <c r="S28" s="18" t="n">
        <v>2.96811645</v>
      </c>
      <c r="T28" s="20" t="n">
        <v>0.26449723</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72.08916862</v>
      </c>
      <c r="F33" s="20" t="n">
        <v>0.67405642</v>
      </c>
      <c r="G33" s="18" t="n">
        <v>25.64549203</v>
      </c>
      <c r="H33" s="20" t="n">
        <v>0.66829077</v>
      </c>
      <c r="I33" s="18" t="n">
        <v>0.97002784</v>
      </c>
      <c r="J33" s="20" t="n">
        <v>0.13617343</v>
      </c>
      <c r="K33" s="18" t="n">
        <v>0</v>
      </c>
      <c r="L33" s="20" t="n">
        <v>0</v>
      </c>
      <c r="M33" s="18" t="s">
        <v>309</v>
      </c>
      <c r="N33" s="20" t="s">
        <v>309</v>
      </c>
      <c r="O33" s="18" t="n">
        <v>0</v>
      </c>
      <c r="P33" s="20" t="n">
        <v>0</v>
      </c>
      <c r="Q33" s="18" t="n">
        <v>0.04035362</v>
      </c>
      <c r="R33" s="20" t="n">
        <v>0.023363</v>
      </c>
      <c r="S33" s="18" t="n">
        <v>1.2549579</v>
      </c>
      <c r="T33" s="20" t="n">
        <v>0.16038132</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72.26710846</v>
      </c>
      <c r="F36" s="20" t="n">
        <v>0.8165303</v>
      </c>
      <c r="G36" s="18" t="n">
        <v>24.07948738</v>
      </c>
      <c r="H36" s="20" t="n">
        <v>0.76515819</v>
      </c>
      <c r="I36" s="18" t="n">
        <v>1.03436553</v>
      </c>
      <c r="J36" s="20" t="n">
        <v>0.15832612</v>
      </c>
      <c r="K36" s="18" t="n">
        <v>0</v>
      </c>
      <c r="L36" s="20" t="n">
        <v>0</v>
      </c>
      <c r="M36" s="18" t="s">
        <v>309</v>
      </c>
      <c r="N36" s="20" t="s">
        <v>309</v>
      </c>
      <c r="O36" s="18" t="n">
        <v>0</v>
      </c>
      <c r="P36" s="20" t="n">
        <v>0</v>
      </c>
      <c r="Q36" s="18" t="n">
        <v>0</v>
      </c>
      <c r="R36" s="20" t="n">
        <v>0</v>
      </c>
      <c r="S36" s="18" t="n">
        <v>2.61903863</v>
      </c>
      <c r="T36" s="20" t="n">
        <v>0.28654233</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0.97195768</v>
      </c>
      <c r="F40" s="20" t="n">
        <v>0.06124557</v>
      </c>
      <c r="G40" s="18" t="n">
        <v>2.77759929</v>
      </c>
      <c r="H40" s="20" t="n">
        <v>0.10374483</v>
      </c>
      <c r="I40" s="18" t="n">
        <v>0.06311565</v>
      </c>
      <c r="J40" s="20" t="n">
        <v>0.0119946</v>
      </c>
      <c r="K40" s="18" t="n">
        <v>0</v>
      </c>
      <c r="L40" s="20" t="n">
        <v>0</v>
      </c>
      <c r="M40" s="18" t="s">
        <v>309</v>
      </c>
      <c r="N40" s="20" t="s">
        <v>309</v>
      </c>
      <c r="O40" s="18" t="n">
        <v>96.13195628</v>
      </c>
      <c r="P40" s="20" t="n">
        <v>0.13304997</v>
      </c>
      <c r="Q40" s="18" t="n">
        <v>0</v>
      </c>
      <c r="R40" s="20" t="n">
        <v>0</v>
      </c>
      <c r="S40" s="18" t="n">
        <v>0.0553711</v>
      </c>
      <c r="T40" s="20" t="n">
        <v>0.01205671</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63.44210953</v>
      </c>
      <c r="F52" s="20" t="n">
        <v>0.84935314</v>
      </c>
      <c r="G52" s="18" t="n">
        <v>34.24813497</v>
      </c>
      <c r="H52" s="20" t="n">
        <v>0.87728461</v>
      </c>
      <c r="I52" s="18" t="n">
        <v>0.65257269</v>
      </c>
      <c r="J52" s="20" t="n">
        <v>0.11348786</v>
      </c>
      <c r="K52" s="18" t="n">
        <v>0</v>
      </c>
      <c r="L52" s="20" t="n">
        <v>0</v>
      </c>
      <c r="M52" s="18" t="s">
        <v>309</v>
      </c>
      <c r="N52" s="20" t="s">
        <v>309</v>
      </c>
      <c r="O52" s="18" t="n">
        <v>0</v>
      </c>
      <c r="P52" s="20" t="n">
        <v>0</v>
      </c>
      <c r="Q52" s="18" t="n">
        <v>0.03850355</v>
      </c>
      <c r="R52" s="20" t="n">
        <v>0.02665643</v>
      </c>
      <c r="S52" s="18" t="n">
        <v>1.61867927</v>
      </c>
      <c r="T52" s="20" t="n">
        <v>0.18349949</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71.36705108</v>
      </c>
      <c r="F54" s="20" t="n">
        <v>1.11845217</v>
      </c>
      <c r="G54" s="18" t="n">
        <v>21.66814537</v>
      </c>
      <c r="H54" s="20" t="n">
        <v>0.95433714</v>
      </c>
      <c r="I54" s="18" t="n">
        <v>1.57640083</v>
      </c>
      <c r="J54" s="20" t="n">
        <v>0.27541471</v>
      </c>
      <c r="K54" s="18" t="n">
        <v>0</v>
      </c>
      <c r="L54" s="20" t="n">
        <v>0</v>
      </c>
      <c r="M54" s="18" t="s">
        <v>309</v>
      </c>
      <c r="N54" s="20" t="s">
        <v>309</v>
      </c>
      <c r="O54" s="18" t="n">
        <v>0</v>
      </c>
      <c r="P54" s="20" t="n">
        <v>0</v>
      </c>
      <c r="Q54" s="18" t="n">
        <v>0.22831917</v>
      </c>
      <c r="R54" s="20" t="n">
        <v>0.06998103999999999</v>
      </c>
      <c r="S54" s="18" t="n">
        <v>5.16008354</v>
      </c>
      <c r="T54" s="20" t="n">
        <v>0.39606379</v>
      </c>
    </row>
    <row r="55" spans="1:20">
      <c r="A55" s="15" t="s">
        <v>357</v>
      </c>
      <c r="B55" s="17" t="n">
        <v>5316</v>
      </c>
      <c r="C55" s="18">
        <f>(137.0/B55*100)</f>
        <v/>
      </c>
      <c r="D55" s="19" t="n">
        <v>5179</v>
      </c>
      <c r="E55" s="18" t="n">
        <v>77.12445614000001</v>
      </c>
      <c r="F55" s="20" t="n">
        <v>0.75581594</v>
      </c>
      <c r="G55" s="18" t="n">
        <v>18.60055136</v>
      </c>
      <c r="H55" s="20" t="n">
        <v>0.66875674</v>
      </c>
      <c r="I55" s="18" t="n">
        <v>1.31587118</v>
      </c>
      <c r="J55" s="20" t="n">
        <v>0.18654188</v>
      </c>
      <c r="K55" s="18" t="n">
        <v>0</v>
      </c>
      <c r="L55" s="20" t="n">
        <v>0</v>
      </c>
      <c r="M55" s="18" t="s">
        <v>309</v>
      </c>
      <c r="N55" s="20" t="s">
        <v>309</v>
      </c>
      <c r="O55" s="18" t="n">
        <v>0.01512916</v>
      </c>
      <c r="P55" s="20" t="n">
        <v>0.0151435</v>
      </c>
      <c r="Q55" s="18" t="n">
        <v>0.07548107</v>
      </c>
      <c r="R55" s="20" t="n">
        <v>0.04918721</v>
      </c>
      <c r="S55" s="18" t="n">
        <v>2.86851108</v>
      </c>
      <c r="T55" s="20" t="n">
        <v>0.25877052</v>
      </c>
    </row>
    <row r="56" spans="1:20">
      <c r="A56" s="15" t="s">
        <v>358</v>
      </c>
      <c r="B56" s="17" t="n">
        <v>5359</v>
      </c>
      <c r="C56" s="18">
        <f>(104.0/B56*100)</f>
        <v/>
      </c>
      <c r="D56" s="19" t="n">
        <v>5255</v>
      </c>
      <c r="E56" s="18" t="n">
        <v>52.65777398</v>
      </c>
      <c r="F56" s="20" t="n">
        <v>0.67201551</v>
      </c>
      <c r="G56" s="18" t="n">
        <v>43.72719143</v>
      </c>
      <c r="H56" s="20" t="n">
        <v>0.67443879</v>
      </c>
      <c r="I56" s="18" t="n">
        <v>3.02973889</v>
      </c>
      <c r="J56" s="20" t="n">
        <v>0.23956099</v>
      </c>
      <c r="K56" s="18" t="n">
        <v>0</v>
      </c>
      <c r="L56" s="20" t="n">
        <v>0</v>
      </c>
      <c r="M56" s="18" t="s">
        <v>309</v>
      </c>
      <c r="N56" s="20" t="s">
        <v>309</v>
      </c>
      <c r="O56" s="18" t="n">
        <v>0</v>
      </c>
      <c r="P56" s="20" t="n">
        <v>0</v>
      </c>
      <c r="Q56" s="18" t="n">
        <v>0.0290504</v>
      </c>
      <c r="R56" s="20" t="n">
        <v>0.02063848</v>
      </c>
      <c r="S56" s="18" t="n">
        <v>0.5562453000000001</v>
      </c>
      <c r="T56" s="20" t="n">
        <v>0.11737643</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32.63206999</v>
      </c>
      <c r="F62" s="20" t="n">
        <v>0.6687379</v>
      </c>
      <c r="G62" s="18" t="n">
        <v>61.22679049</v>
      </c>
      <c r="H62" s="20" t="n">
        <v>0.66382926</v>
      </c>
      <c r="I62" s="18" t="n">
        <v>3.91403361</v>
      </c>
      <c r="J62" s="20" t="n">
        <v>0.25164245</v>
      </c>
      <c r="K62" s="18" t="n">
        <v>0</v>
      </c>
      <c r="L62" s="20" t="n">
        <v>0</v>
      </c>
      <c r="M62" s="18" t="s">
        <v>309</v>
      </c>
      <c r="N62" s="20" t="s">
        <v>309</v>
      </c>
      <c r="O62" s="18" t="n">
        <v>0.56185767</v>
      </c>
      <c r="P62" s="20" t="n">
        <v>0.05156419</v>
      </c>
      <c r="Q62" s="18" t="n">
        <v>0.04470129</v>
      </c>
      <c r="R62" s="20" t="n">
        <v>0.03160656</v>
      </c>
      <c r="S62" s="18" t="n">
        <v>1.62054695</v>
      </c>
      <c r="T62" s="20" t="n">
        <v>0.18063848</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51.47215603</v>
      </c>
      <c r="F64" s="20" t="n">
        <v>0.83349354</v>
      </c>
      <c r="G64" s="18" t="n">
        <v>42.66623873</v>
      </c>
      <c r="H64" s="20" t="n">
        <v>0.83236749</v>
      </c>
      <c r="I64" s="18" t="n">
        <v>1.43249475</v>
      </c>
      <c r="J64" s="20" t="n">
        <v>0.1823292</v>
      </c>
      <c r="K64" s="18" t="n">
        <v>0</v>
      </c>
      <c r="L64" s="20" t="n">
        <v>0</v>
      </c>
      <c r="M64" s="18" t="s">
        <v>309</v>
      </c>
      <c r="N64" s="20" t="s">
        <v>309</v>
      </c>
      <c r="O64" s="18" t="n">
        <v>0</v>
      </c>
      <c r="P64" s="20" t="n">
        <v>0</v>
      </c>
      <c r="Q64" s="18" t="n">
        <v>0.05817214</v>
      </c>
      <c r="R64" s="20" t="n">
        <v>0.04126639</v>
      </c>
      <c r="S64" s="18" t="n">
        <v>4.37093835</v>
      </c>
      <c r="T64" s="20" t="n">
        <v>0.30844846</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473</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45.4184385</v>
      </c>
      <c r="F9" s="20" t="n">
        <v>0.97156212</v>
      </c>
      <c r="G9" s="18" t="n">
        <v>50.69966043</v>
      </c>
      <c r="H9" s="20" t="n">
        <v>1.03537476</v>
      </c>
      <c r="I9" s="18" t="n">
        <v>1.42343173</v>
      </c>
      <c r="J9" s="20" t="n">
        <v>0.17901265</v>
      </c>
      <c r="K9" s="18" t="n">
        <v>0</v>
      </c>
      <c r="L9" s="20" t="n">
        <v>0</v>
      </c>
      <c r="M9" s="18" t="s">
        <v>309</v>
      </c>
      <c r="N9" s="20" t="s">
        <v>309</v>
      </c>
      <c r="O9" s="18" t="n">
        <v>0</v>
      </c>
      <c r="P9" s="20" t="n">
        <v>0</v>
      </c>
      <c r="Q9" s="18" t="n">
        <v>0.15627532</v>
      </c>
      <c r="R9" s="20" t="n">
        <v>0.05818425</v>
      </c>
      <c r="S9" s="18" t="n">
        <v>2.30219401</v>
      </c>
      <c r="T9" s="20" t="n">
        <v>0.22766388</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59.13422148</v>
      </c>
      <c r="F11" s="20" t="n">
        <v>0.86064316</v>
      </c>
      <c r="G11" s="18" t="n">
        <v>32.39116558</v>
      </c>
      <c r="H11" s="20" t="n">
        <v>0.79267219</v>
      </c>
      <c r="I11" s="18" t="n">
        <v>3.31683899</v>
      </c>
      <c r="J11" s="20" t="n">
        <v>0.25039042</v>
      </c>
      <c r="K11" s="18" t="n">
        <v>0</v>
      </c>
      <c r="L11" s="20" t="n">
        <v>0</v>
      </c>
      <c r="M11" s="18" t="s">
        <v>309</v>
      </c>
      <c r="N11" s="20" t="s">
        <v>309</v>
      </c>
      <c r="O11" s="18" t="n">
        <v>0.03139951</v>
      </c>
      <c r="P11" s="20" t="n">
        <v>0.03317608</v>
      </c>
      <c r="Q11" s="18" t="n">
        <v>0.1028941</v>
      </c>
      <c r="R11" s="20" t="n">
        <v>0.03404063</v>
      </c>
      <c r="S11" s="18" t="n">
        <v>5.02348034</v>
      </c>
      <c r="T11" s="20" t="n">
        <v>0.30411325</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29.87139188</v>
      </c>
      <c r="F16" s="20" t="n">
        <v>0.88399012</v>
      </c>
      <c r="G16" s="18" t="n">
        <v>66.06578207</v>
      </c>
      <c r="H16" s="20" t="n">
        <v>0.95463986</v>
      </c>
      <c r="I16" s="18" t="n">
        <v>2.13563444</v>
      </c>
      <c r="J16" s="20" t="n">
        <v>0.21231681</v>
      </c>
      <c r="K16" s="18" t="n">
        <v>0</v>
      </c>
      <c r="L16" s="20" t="n">
        <v>0</v>
      </c>
      <c r="M16" s="18" t="s">
        <v>309</v>
      </c>
      <c r="N16" s="20" t="s">
        <v>309</v>
      </c>
      <c r="O16" s="18" t="n">
        <v>0</v>
      </c>
      <c r="P16" s="20" t="n">
        <v>0</v>
      </c>
      <c r="Q16" s="18" t="n">
        <v>0.14484266</v>
      </c>
      <c r="R16" s="20" t="n">
        <v>0.0410574</v>
      </c>
      <c r="S16" s="18" t="n">
        <v>1.78234895</v>
      </c>
      <c r="T16" s="20" t="n">
        <v>0.17535506</v>
      </c>
    </row>
    <row r="17" spans="1:20">
      <c r="A17" s="15" t="s">
        <v>319</v>
      </c>
      <c r="B17" s="17" t="n">
        <v>6504</v>
      </c>
      <c r="C17" s="18">
        <f>(3097.0/B17*100)</f>
        <v/>
      </c>
      <c r="D17" s="19" t="n">
        <v>3407</v>
      </c>
      <c r="E17" s="18" t="n">
        <v>28.00278622</v>
      </c>
      <c r="F17" s="20" t="n">
        <v>1.17135443</v>
      </c>
      <c r="G17" s="18" t="n">
        <v>67.0065336</v>
      </c>
      <c r="H17" s="20" t="n">
        <v>1.29726461</v>
      </c>
      <c r="I17" s="18" t="n">
        <v>1.96064939</v>
      </c>
      <c r="J17" s="20" t="n">
        <v>0.22719071</v>
      </c>
      <c r="K17" s="18" t="n">
        <v>0</v>
      </c>
      <c r="L17" s="20" t="n">
        <v>0</v>
      </c>
      <c r="M17" s="18" t="s">
        <v>309</v>
      </c>
      <c r="N17" s="20" t="s">
        <v>309</v>
      </c>
      <c r="O17" s="18" t="n">
        <v>0</v>
      </c>
      <c r="P17" s="20" t="n">
        <v>0</v>
      </c>
      <c r="Q17" s="18" t="n">
        <v>0.10096536</v>
      </c>
      <c r="R17" s="20" t="n">
        <v>0.05085705</v>
      </c>
      <c r="S17" s="18" t="n">
        <v>2.92906543</v>
      </c>
      <c r="T17" s="20" t="n">
        <v>0.2951519</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28.27788756</v>
      </c>
      <c r="F21" s="20" t="n">
        <v>0.83011893</v>
      </c>
      <c r="G21" s="18" t="n">
        <v>69.03296578</v>
      </c>
      <c r="H21" s="20" t="n">
        <v>0.85996015</v>
      </c>
      <c r="I21" s="18" t="n">
        <v>1.28071953</v>
      </c>
      <c r="J21" s="20" t="n">
        <v>0.14436263</v>
      </c>
      <c r="K21" s="18" t="n">
        <v>0</v>
      </c>
      <c r="L21" s="20" t="n">
        <v>0</v>
      </c>
      <c r="M21" s="18" t="s">
        <v>309</v>
      </c>
      <c r="N21" s="20" t="s">
        <v>309</v>
      </c>
      <c r="O21" s="18" t="n">
        <v>0</v>
      </c>
      <c r="P21" s="20" t="n">
        <v>0</v>
      </c>
      <c r="Q21" s="18" t="n">
        <v>0.02303688</v>
      </c>
      <c r="R21" s="20" t="n">
        <v>0.02295914</v>
      </c>
      <c r="S21" s="18" t="n">
        <v>1.38539024</v>
      </c>
      <c r="T21" s="20" t="n">
        <v>0.16693182</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37.81973452</v>
      </c>
      <c r="F23" s="20" t="n">
        <v>0.7161008800000001</v>
      </c>
      <c r="G23" s="18" t="n">
        <v>53.85326033</v>
      </c>
      <c r="H23" s="20" t="n">
        <v>0.9038211900000001</v>
      </c>
      <c r="I23" s="18" t="n">
        <v>3.73211804</v>
      </c>
      <c r="J23" s="20" t="n">
        <v>0.34343979</v>
      </c>
      <c r="K23" s="18" t="n">
        <v>0</v>
      </c>
      <c r="L23" s="20" t="n">
        <v>0</v>
      </c>
      <c r="M23" s="18" t="s">
        <v>309</v>
      </c>
      <c r="N23" s="20" t="s">
        <v>309</v>
      </c>
      <c r="O23" s="18" t="n">
        <v>0</v>
      </c>
      <c r="P23" s="20" t="n">
        <v>0</v>
      </c>
      <c r="Q23" s="18" t="n">
        <v>0.02118781</v>
      </c>
      <c r="R23" s="20" t="n">
        <v>0.01435904</v>
      </c>
      <c r="S23" s="18" t="n">
        <v>4.57369931</v>
      </c>
      <c r="T23" s="20" t="n">
        <v>0.38266863</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57.54289296</v>
      </c>
      <c r="F25" s="20" t="n">
        <v>0.75936257</v>
      </c>
      <c r="G25" s="18" t="n">
        <v>29.14003489</v>
      </c>
      <c r="H25" s="20" t="n">
        <v>0.75933272</v>
      </c>
      <c r="I25" s="18" t="n">
        <v>10.45392908</v>
      </c>
      <c r="J25" s="20" t="n">
        <v>0.45198456</v>
      </c>
      <c r="K25" s="18" t="n">
        <v>0</v>
      </c>
      <c r="L25" s="20" t="n">
        <v>0</v>
      </c>
      <c r="M25" s="18" t="s">
        <v>309</v>
      </c>
      <c r="N25" s="20" t="s">
        <v>309</v>
      </c>
      <c r="O25" s="18" t="n">
        <v>0</v>
      </c>
      <c r="P25" s="20" t="n">
        <v>0</v>
      </c>
      <c r="Q25" s="18" t="n">
        <v>0.12341672</v>
      </c>
      <c r="R25" s="20" t="n">
        <v>0.04674113</v>
      </c>
      <c r="S25" s="18" t="n">
        <v>2.73972636</v>
      </c>
      <c r="T25" s="20" t="n">
        <v>0.240768</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38.8473948</v>
      </c>
      <c r="F27" s="20" t="n">
        <v>0.70588658</v>
      </c>
      <c r="G27" s="18" t="n">
        <v>54.36220162</v>
      </c>
      <c r="H27" s="20" t="n">
        <v>0.78794653</v>
      </c>
      <c r="I27" s="18" t="n">
        <v>3.1668765</v>
      </c>
      <c r="J27" s="20" t="n">
        <v>0.30591758</v>
      </c>
      <c r="K27" s="18" t="n">
        <v>0</v>
      </c>
      <c r="L27" s="20" t="n">
        <v>0</v>
      </c>
      <c r="M27" s="18" t="s">
        <v>309</v>
      </c>
      <c r="N27" s="20" t="s">
        <v>309</v>
      </c>
      <c r="O27" s="18" t="n">
        <v>0</v>
      </c>
      <c r="P27" s="20" t="n">
        <v>0</v>
      </c>
      <c r="Q27" s="18" t="n">
        <v>0.1547932</v>
      </c>
      <c r="R27" s="20" t="n">
        <v>0.06947589</v>
      </c>
      <c r="S27" s="18" t="n">
        <v>3.46873388</v>
      </c>
      <c r="T27" s="20" t="n">
        <v>0.30667303</v>
      </c>
    </row>
    <row r="28" spans="1:20">
      <c r="A28" s="15" t="s">
        <v>330</v>
      </c>
      <c r="B28" s="17" t="n">
        <v>7568</v>
      </c>
      <c r="C28" s="18">
        <f>(490.0/B28*100)</f>
        <v/>
      </c>
      <c r="D28" s="19" t="n">
        <v>7078</v>
      </c>
      <c r="E28" s="18" t="n">
        <v>43.33166903</v>
      </c>
      <c r="F28" s="20" t="n">
        <v>0.93063102</v>
      </c>
      <c r="G28" s="18" t="n">
        <v>50.18695955</v>
      </c>
      <c r="H28" s="20" t="n">
        <v>0.92522307</v>
      </c>
      <c r="I28" s="18" t="n">
        <v>3.23594361</v>
      </c>
      <c r="J28" s="20" t="n">
        <v>0.22605777</v>
      </c>
      <c r="K28" s="18" t="n">
        <v>0</v>
      </c>
      <c r="L28" s="20" t="n">
        <v>0</v>
      </c>
      <c r="M28" s="18" t="s">
        <v>309</v>
      </c>
      <c r="N28" s="20" t="s">
        <v>309</v>
      </c>
      <c r="O28" s="18" t="n">
        <v>0</v>
      </c>
      <c r="P28" s="20" t="n">
        <v>0</v>
      </c>
      <c r="Q28" s="18" t="n">
        <v>0.10779232</v>
      </c>
      <c r="R28" s="20" t="n">
        <v>0.04128283</v>
      </c>
      <c r="S28" s="18" t="n">
        <v>3.13763549</v>
      </c>
      <c r="T28" s="20" t="n">
        <v>0.26305143</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55.70428577</v>
      </c>
      <c r="F33" s="20" t="n">
        <v>0.95542134</v>
      </c>
      <c r="G33" s="18" t="n">
        <v>40.23623201</v>
      </c>
      <c r="H33" s="20" t="n">
        <v>0.93895843</v>
      </c>
      <c r="I33" s="18" t="n">
        <v>2.53652186</v>
      </c>
      <c r="J33" s="20" t="n">
        <v>0.25116484</v>
      </c>
      <c r="K33" s="18" t="n">
        <v>0</v>
      </c>
      <c r="L33" s="20" t="n">
        <v>0</v>
      </c>
      <c r="M33" s="18" t="s">
        <v>309</v>
      </c>
      <c r="N33" s="20" t="s">
        <v>309</v>
      </c>
      <c r="O33" s="18" t="n">
        <v>0</v>
      </c>
      <c r="P33" s="20" t="n">
        <v>0</v>
      </c>
      <c r="Q33" s="18" t="n">
        <v>0.09417253</v>
      </c>
      <c r="R33" s="20" t="n">
        <v>0.0432652</v>
      </c>
      <c r="S33" s="18" t="n">
        <v>1.42878782</v>
      </c>
      <c r="T33" s="20" t="n">
        <v>0.16098094</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57.65115349</v>
      </c>
      <c r="F36" s="20" t="n">
        <v>1.27028004</v>
      </c>
      <c r="G36" s="18" t="n">
        <v>38.06796332</v>
      </c>
      <c r="H36" s="20" t="n">
        <v>1.22999051</v>
      </c>
      <c r="I36" s="18" t="n">
        <v>1.7609436</v>
      </c>
      <c r="J36" s="20" t="n">
        <v>0.19312532</v>
      </c>
      <c r="K36" s="18" t="n">
        <v>0</v>
      </c>
      <c r="L36" s="20" t="n">
        <v>0</v>
      </c>
      <c r="M36" s="18" t="s">
        <v>309</v>
      </c>
      <c r="N36" s="20" t="s">
        <v>309</v>
      </c>
      <c r="O36" s="18" t="n">
        <v>0</v>
      </c>
      <c r="P36" s="20" t="n">
        <v>0</v>
      </c>
      <c r="Q36" s="18" t="n">
        <v>0</v>
      </c>
      <c r="R36" s="20" t="n">
        <v>0</v>
      </c>
      <c r="S36" s="18" t="n">
        <v>2.51993959</v>
      </c>
      <c r="T36" s="20" t="n">
        <v>0.24897774</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1.00767538</v>
      </c>
      <c r="F40" s="20" t="n">
        <v>0.06141459</v>
      </c>
      <c r="G40" s="18" t="n">
        <v>2.73081966</v>
      </c>
      <c r="H40" s="20" t="n">
        <v>0.11404895</v>
      </c>
      <c r="I40" s="18" t="n">
        <v>0.08428526</v>
      </c>
      <c r="J40" s="20" t="n">
        <v>0.01480855</v>
      </c>
      <c r="K40" s="18" t="n">
        <v>0</v>
      </c>
      <c r="L40" s="20" t="n">
        <v>0</v>
      </c>
      <c r="M40" s="18" t="s">
        <v>309</v>
      </c>
      <c r="N40" s="20" t="s">
        <v>309</v>
      </c>
      <c r="O40" s="18" t="n">
        <v>96.13459447</v>
      </c>
      <c r="P40" s="20" t="n">
        <v>0.13320921</v>
      </c>
      <c r="Q40" s="18" t="n">
        <v>0</v>
      </c>
      <c r="R40" s="20" t="n">
        <v>0</v>
      </c>
      <c r="S40" s="18" t="n">
        <v>0.04262523</v>
      </c>
      <c r="T40" s="20" t="n">
        <v>0.01060346</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29.51586741</v>
      </c>
      <c r="F52" s="20" t="n">
        <v>0.80110972</v>
      </c>
      <c r="G52" s="18" t="n">
        <v>67.74050581</v>
      </c>
      <c r="H52" s="20" t="n">
        <v>0.82932906</v>
      </c>
      <c r="I52" s="18" t="n">
        <v>0.8209029</v>
      </c>
      <c r="J52" s="20" t="n">
        <v>0.12954767</v>
      </c>
      <c r="K52" s="18" t="n">
        <v>0</v>
      </c>
      <c r="L52" s="20" t="n">
        <v>0</v>
      </c>
      <c r="M52" s="18" t="s">
        <v>309</v>
      </c>
      <c r="N52" s="20" t="s">
        <v>309</v>
      </c>
      <c r="O52" s="18" t="n">
        <v>0</v>
      </c>
      <c r="P52" s="20" t="n">
        <v>0</v>
      </c>
      <c r="Q52" s="18" t="n">
        <v>0.05500008</v>
      </c>
      <c r="R52" s="20" t="n">
        <v>0.03260692</v>
      </c>
      <c r="S52" s="18" t="n">
        <v>1.86772379</v>
      </c>
      <c r="T52" s="20" t="n">
        <v>0.1914218</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62.62578209</v>
      </c>
      <c r="F54" s="20" t="n">
        <v>1.06811107</v>
      </c>
      <c r="G54" s="18" t="n">
        <v>29.89959532</v>
      </c>
      <c r="H54" s="20" t="n">
        <v>0.84886815</v>
      </c>
      <c r="I54" s="18" t="n">
        <v>2.12456915</v>
      </c>
      <c r="J54" s="20" t="n">
        <v>0.30964118</v>
      </c>
      <c r="K54" s="18" t="n">
        <v>0</v>
      </c>
      <c r="L54" s="20" t="n">
        <v>0</v>
      </c>
      <c r="M54" s="18" t="s">
        <v>309</v>
      </c>
      <c r="N54" s="20" t="s">
        <v>309</v>
      </c>
      <c r="O54" s="18" t="n">
        <v>0</v>
      </c>
      <c r="P54" s="20" t="n">
        <v>0</v>
      </c>
      <c r="Q54" s="18" t="n">
        <v>0.28559447</v>
      </c>
      <c r="R54" s="20" t="n">
        <v>0.06247952</v>
      </c>
      <c r="S54" s="18" t="n">
        <v>5.06445896</v>
      </c>
      <c r="T54" s="20" t="n">
        <v>0.37081938</v>
      </c>
    </row>
    <row r="55" spans="1:20">
      <c r="A55" s="15" t="s">
        <v>357</v>
      </c>
      <c r="B55" s="17" t="n">
        <v>5316</v>
      </c>
      <c r="C55" s="18">
        <f>(137.0/B55*100)</f>
        <v/>
      </c>
      <c r="D55" s="19" t="n">
        <v>5179</v>
      </c>
      <c r="E55" s="18" t="n">
        <v>74.57736264</v>
      </c>
      <c r="F55" s="20" t="n">
        <v>0.84993822</v>
      </c>
      <c r="G55" s="18" t="n">
        <v>20.5198497</v>
      </c>
      <c r="H55" s="20" t="n">
        <v>0.75997985</v>
      </c>
      <c r="I55" s="18" t="n">
        <v>1.2566539</v>
      </c>
      <c r="J55" s="20" t="n">
        <v>0.15453262</v>
      </c>
      <c r="K55" s="18" t="n">
        <v>0</v>
      </c>
      <c r="L55" s="20" t="n">
        <v>0</v>
      </c>
      <c r="M55" s="18" t="s">
        <v>309</v>
      </c>
      <c r="N55" s="20" t="s">
        <v>309</v>
      </c>
      <c r="O55" s="18" t="n">
        <v>0.01512916</v>
      </c>
      <c r="P55" s="20" t="n">
        <v>0.0151435</v>
      </c>
      <c r="Q55" s="18" t="n">
        <v>0.23779755</v>
      </c>
      <c r="R55" s="20" t="n">
        <v>0.05822736</v>
      </c>
      <c r="S55" s="18" t="n">
        <v>3.39320705</v>
      </c>
      <c r="T55" s="20" t="n">
        <v>0.29911025</v>
      </c>
    </row>
    <row r="56" spans="1:20">
      <c r="A56" s="15" t="s">
        <v>358</v>
      </c>
      <c r="B56" s="17" t="n">
        <v>5359</v>
      </c>
      <c r="C56" s="18">
        <f>(104.0/B56*100)</f>
        <v/>
      </c>
      <c r="D56" s="19" t="n">
        <v>5255</v>
      </c>
      <c r="E56" s="18" t="n">
        <v>63.82693281</v>
      </c>
      <c r="F56" s="20" t="n">
        <v>0.76135779</v>
      </c>
      <c r="G56" s="18" t="n">
        <v>31.82872341</v>
      </c>
      <c r="H56" s="20" t="n">
        <v>0.71929292</v>
      </c>
      <c r="I56" s="18" t="n">
        <v>3.42660388</v>
      </c>
      <c r="J56" s="20" t="n">
        <v>0.28113771</v>
      </c>
      <c r="K56" s="18" t="n">
        <v>0</v>
      </c>
      <c r="L56" s="20" t="n">
        <v>0</v>
      </c>
      <c r="M56" s="18" t="s">
        <v>309</v>
      </c>
      <c r="N56" s="20" t="s">
        <v>309</v>
      </c>
      <c r="O56" s="18" t="n">
        <v>0</v>
      </c>
      <c r="P56" s="20" t="n">
        <v>0</v>
      </c>
      <c r="Q56" s="18" t="n">
        <v>0.07724736</v>
      </c>
      <c r="R56" s="20" t="n">
        <v>0.03878872</v>
      </c>
      <c r="S56" s="18" t="n">
        <v>0.84049253</v>
      </c>
      <c r="T56" s="20" t="n">
        <v>0.13548865</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53.03013498</v>
      </c>
      <c r="F62" s="20" t="n">
        <v>0.7420434299999999</v>
      </c>
      <c r="G62" s="18" t="n">
        <v>40.69479037</v>
      </c>
      <c r="H62" s="20" t="n">
        <v>0.71423521</v>
      </c>
      <c r="I62" s="18" t="n">
        <v>4.14117383</v>
      </c>
      <c r="J62" s="20" t="n">
        <v>0.28823758</v>
      </c>
      <c r="K62" s="18" t="n">
        <v>0</v>
      </c>
      <c r="L62" s="20" t="n">
        <v>0</v>
      </c>
      <c r="M62" s="18" t="s">
        <v>309</v>
      </c>
      <c r="N62" s="20" t="s">
        <v>309</v>
      </c>
      <c r="O62" s="18" t="n">
        <v>0.58420832</v>
      </c>
      <c r="P62" s="20" t="n">
        <v>0.05609529</v>
      </c>
      <c r="Q62" s="18" t="n">
        <v>0.15693014</v>
      </c>
      <c r="R62" s="20" t="n">
        <v>0.05929031</v>
      </c>
      <c r="S62" s="18" t="n">
        <v>1.39276236</v>
      </c>
      <c r="T62" s="20" t="n">
        <v>0.18017418</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44.63202176</v>
      </c>
      <c r="F64" s="20" t="n">
        <v>0.8470607999999999</v>
      </c>
      <c r="G64" s="18" t="n">
        <v>49.09101988</v>
      </c>
      <c r="H64" s="20" t="n">
        <v>0.83480467</v>
      </c>
      <c r="I64" s="18" t="n">
        <v>1.76645719</v>
      </c>
      <c r="J64" s="20" t="n">
        <v>0.21528415</v>
      </c>
      <c r="K64" s="18" t="n">
        <v>0</v>
      </c>
      <c r="L64" s="20" t="n">
        <v>0</v>
      </c>
      <c r="M64" s="18" t="s">
        <v>309</v>
      </c>
      <c r="N64" s="20" t="s">
        <v>309</v>
      </c>
      <c r="O64" s="18" t="n">
        <v>0</v>
      </c>
      <c r="P64" s="20" t="n">
        <v>0</v>
      </c>
      <c r="Q64" s="18" t="n">
        <v>0.11569988</v>
      </c>
      <c r="R64" s="20" t="n">
        <v>0.06506837</v>
      </c>
      <c r="S64" s="18" t="n">
        <v>4.39480129</v>
      </c>
      <c r="T64" s="20" t="n">
        <v>0.34390973</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474</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5.13411008</v>
      </c>
      <c r="F9" s="20" t="n">
        <v>0.40516227</v>
      </c>
      <c r="G9" s="18" t="n">
        <v>90.85250883</v>
      </c>
      <c r="H9" s="20" t="n">
        <v>0.55491309</v>
      </c>
      <c r="I9" s="18" t="n">
        <v>2.04331774</v>
      </c>
      <c r="J9" s="20" t="n">
        <v>0.23562056</v>
      </c>
      <c r="K9" s="18" t="n">
        <v>0</v>
      </c>
      <c r="L9" s="20" t="n">
        <v>0</v>
      </c>
      <c r="M9" s="18" t="s">
        <v>309</v>
      </c>
      <c r="N9" s="20" t="s">
        <v>309</v>
      </c>
      <c r="O9" s="18" t="n">
        <v>0</v>
      </c>
      <c r="P9" s="20" t="n">
        <v>0</v>
      </c>
      <c r="Q9" s="18" t="n">
        <v>0.02279088</v>
      </c>
      <c r="R9" s="20" t="n">
        <v>0.02276579</v>
      </c>
      <c r="S9" s="18" t="n">
        <v>1.94727247</v>
      </c>
      <c r="T9" s="20" t="n">
        <v>0.20748851</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25.56559258</v>
      </c>
      <c r="F11" s="20" t="n">
        <v>0.87868367</v>
      </c>
      <c r="G11" s="18" t="n">
        <v>68.25159438</v>
      </c>
      <c r="H11" s="20" t="n">
        <v>0.91489641</v>
      </c>
      <c r="I11" s="18" t="n">
        <v>2.33401499</v>
      </c>
      <c r="J11" s="20" t="n">
        <v>0.22668164</v>
      </c>
      <c r="K11" s="18" t="n">
        <v>0</v>
      </c>
      <c r="L11" s="20" t="n">
        <v>0</v>
      </c>
      <c r="M11" s="18" t="s">
        <v>309</v>
      </c>
      <c r="N11" s="20" t="s">
        <v>309</v>
      </c>
      <c r="O11" s="18" t="n">
        <v>0.03139951</v>
      </c>
      <c r="P11" s="20" t="n">
        <v>0.03317608</v>
      </c>
      <c r="Q11" s="18" t="n">
        <v>0.28016116</v>
      </c>
      <c r="R11" s="20" t="n">
        <v>0.06879353000000001</v>
      </c>
      <c r="S11" s="18" t="n">
        <v>3.53723738</v>
      </c>
      <c r="T11" s="20" t="n">
        <v>0.30215327</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7.53975772</v>
      </c>
      <c r="F16" s="20" t="n">
        <v>0.42140592</v>
      </c>
      <c r="G16" s="18" t="n">
        <v>87.1654984</v>
      </c>
      <c r="H16" s="20" t="n">
        <v>0.51174369</v>
      </c>
      <c r="I16" s="18" t="n">
        <v>3.74559397</v>
      </c>
      <c r="J16" s="20" t="n">
        <v>0.28892297</v>
      </c>
      <c r="K16" s="18" t="n">
        <v>0</v>
      </c>
      <c r="L16" s="20" t="n">
        <v>0</v>
      </c>
      <c r="M16" s="18" t="s">
        <v>309</v>
      </c>
      <c r="N16" s="20" t="s">
        <v>309</v>
      </c>
      <c r="O16" s="18" t="n">
        <v>0</v>
      </c>
      <c r="P16" s="20" t="n">
        <v>0</v>
      </c>
      <c r="Q16" s="18" t="n">
        <v>0.09158381</v>
      </c>
      <c r="R16" s="20" t="n">
        <v>0.04116518</v>
      </c>
      <c r="S16" s="18" t="n">
        <v>1.45756609</v>
      </c>
      <c r="T16" s="20" t="n">
        <v>0.15841315</v>
      </c>
    </row>
    <row r="17" spans="1:20">
      <c r="A17" s="15" t="s">
        <v>319</v>
      </c>
      <c r="B17" s="17" t="n">
        <v>6504</v>
      </c>
      <c r="C17" s="18">
        <f>(3097.0/B17*100)</f>
        <v/>
      </c>
      <c r="D17" s="19" t="n">
        <v>3407</v>
      </c>
      <c r="E17" s="18" t="n">
        <v>17.19058332</v>
      </c>
      <c r="F17" s="20" t="n">
        <v>0.73235946</v>
      </c>
      <c r="G17" s="18" t="n">
        <v>80.29289448</v>
      </c>
      <c r="H17" s="20" t="n">
        <v>0.8464237</v>
      </c>
      <c r="I17" s="18" t="n">
        <v>0.96626897</v>
      </c>
      <c r="J17" s="20" t="n">
        <v>0.19594821</v>
      </c>
      <c r="K17" s="18" t="n">
        <v>0</v>
      </c>
      <c r="L17" s="20" t="n">
        <v>0</v>
      </c>
      <c r="M17" s="18" t="s">
        <v>309</v>
      </c>
      <c r="N17" s="20" t="s">
        <v>309</v>
      </c>
      <c r="O17" s="18" t="n">
        <v>0</v>
      </c>
      <c r="P17" s="20" t="n">
        <v>0</v>
      </c>
      <c r="Q17" s="18" t="n">
        <v>0.06487621</v>
      </c>
      <c r="R17" s="20" t="n">
        <v>0.05810971</v>
      </c>
      <c r="S17" s="18" t="n">
        <v>1.48537702</v>
      </c>
      <c r="T17" s="20" t="n">
        <v>0.2105194</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9.248266539999999</v>
      </c>
      <c r="F21" s="20" t="n">
        <v>0.46762593</v>
      </c>
      <c r="G21" s="18" t="n">
        <v>88.16874265</v>
      </c>
      <c r="H21" s="20" t="n">
        <v>0.47432856</v>
      </c>
      <c r="I21" s="18" t="n">
        <v>1.44832507</v>
      </c>
      <c r="J21" s="20" t="n">
        <v>0.19052709</v>
      </c>
      <c r="K21" s="18" t="n">
        <v>0</v>
      </c>
      <c r="L21" s="20" t="n">
        <v>0</v>
      </c>
      <c r="M21" s="18" t="s">
        <v>309</v>
      </c>
      <c r="N21" s="20" t="s">
        <v>309</v>
      </c>
      <c r="O21" s="18" t="n">
        <v>0</v>
      </c>
      <c r="P21" s="20" t="n">
        <v>0</v>
      </c>
      <c r="Q21" s="18" t="n">
        <v>0.03788535</v>
      </c>
      <c r="R21" s="20" t="n">
        <v>0.02740748</v>
      </c>
      <c r="S21" s="18" t="n">
        <v>1.09678039</v>
      </c>
      <c r="T21" s="20" t="n">
        <v>0.15590865</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16.45324099</v>
      </c>
      <c r="F23" s="20" t="n">
        <v>0.55613001</v>
      </c>
      <c r="G23" s="18" t="n">
        <v>78.80616352</v>
      </c>
      <c r="H23" s="20" t="n">
        <v>0.67521527</v>
      </c>
      <c r="I23" s="18" t="n">
        <v>0.99131462</v>
      </c>
      <c r="J23" s="20" t="n">
        <v>0.17946925</v>
      </c>
      <c r="K23" s="18" t="n">
        <v>0</v>
      </c>
      <c r="L23" s="20" t="n">
        <v>0</v>
      </c>
      <c r="M23" s="18" t="s">
        <v>309</v>
      </c>
      <c r="N23" s="20" t="s">
        <v>309</v>
      </c>
      <c r="O23" s="18" t="n">
        <v>0</v>
      </c>
      <c r="P23" s="20" t="n">
        <v>0</v>
      </c>
      <c r="Q23" s="18" t="n">
        <v>0.07714664</v>
      </c>
      <c r="R23" s="20" t="n">
        <v>0.07886289</v>
      </c>
      <c r="S23" s="18" t="n">
        <v>3.67213424</v>
      </c>
      <c r="T23" s="20" t="n">
        <v>0.36404556</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14.35861729</v>
      </c>
      <c r="F25" s="20" t="n">
        <v>0.49330848</v>
      </c>
      <c r="G25" s="18" t="n">
        <v>82.19246936</v>
      </c>
      <c r="H25" s="20" t="n">
        <v>0.54948511</v>
      </c>
      <c r="I25" s="18" t="n">
        <v>1.6034039</v>
      </c>
      <c r="J25" s="20" t="n">
        <v>0.16866161</v>
      </c>
      <c r="K25" s="18" t="n">
        <v>0</v>
      </c>
      <c r="L25" s="20" t="n">
        <v>0</v>
      </c>
      <c r="M25" s="18" t="s">
        <v>309</v>
      </c>
      <c r="N25" s="20" t="s">
        <v>309</v>
      </c>
      <c r="O25" s="18" t="n">
        <v>0</v>
      </c>
      <c r="P25" s="20" t="n">
        <v>0</v>
      </c>
      <c r="Q25" s="18" t="n">
        <v>0.01903317</v>
      </c>
      <c r="R25" s="20" t="n">
        <v>0.01902579</v>
      </c>
      <c r="S25" s="18" t="n">
        <v>1.82647627</v>
      </c>
      <c r="T25" s="20" t="n">
        <v>0.2045808</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8.545902379999999</v>
      </c>
      <c r="F27" s="20" t="n">
        <v>0.42701471</v>
      </c>
      <c r="G27" s="18" t="n">
        <v>84.53257325</v>
      </c>
      <c r="H27" s="20" t="n">
        <v>0.64974531</v>
      </c>
      <c r="I27" s="18" t="n">
        <v>3.89275641</v>
      </c>
      <c r="J27" s="20" t="n">
        <v>0.34049271</v>
      </c>
      <c r="K27" s="18" t="n">
        <v>0</v>
      </c>
      <c r="L27" s="20" t="n">
        <v>0</v>
      </c>
      <c r="M27" s="18" t="s">
        <v>309</v>
      </c>
      <c r="N27" s="20" t="s">
        <v>309</v>
      </c>
      <c r="O27" s="18" t="n">
        <v>0</v>
      </c>
      <c r="P27" s="20" t="n">
        <v>0</v>
      </c>
      <c r="Q27" s="18" t="n">
        <v>0.212617</v>
      </c>
      <c r="R27" s="20" t="n">
        <v>0.09043357</v>
      </c>
      <c r="S27" s="18" t="n">
        <v>2.81615096</v>
      </c>
      <c r="T27" s="20" t="n">
        <v>0.29307056</v>
      </c>
    </row>
    <row r="28" spans="1:20">
      <c r="A28" s="15" t="s">
        <v>330</v>
      </c>
      <c r="B28" s="17" t="n">
        <v>7568</v>
      </c>
      <c r="C28" s="18">
        <f>(490.0/B28*100)</f>
        <v/>
      </c>
      <c r="D28" s="19" t="n">
        <v>7078</v>
      </c>
      <c r="E28" s="18" t="n">
        <v>45.16323791</v>
      </c>
      <c r="F28" s="20" t="n">
        <v>0.98220494</v>
      </c>
      <c r="G28" s="18" t="n">
        <v>47.88686563</v>
      </c>
      <c r="H28" s="20" t="n">
        <v>0.88725855</v>
      </c>
      <c r="I28" s="18" t="n">
        <v>4.72968305</v>
      </c>
      <c r="J28" s="20" t="n">
        <v>0.41241833</v>
      </c>
      <c r="K28" s="18" t="n">
        <v>0</v>
      </c>
      <c r="L28" s="20" t="n">
        <v>0</v>
      </c>
      <c r="M28" s="18" t="s">
        <v>309</v>
      </c>
      <c r="N28" s="20" t="s">
        <v>309</v>
      </c>
      <c r="O28" s="18" t="n">
        <v>0</v>
      </c>
      <c r="P28" s="20" t="n">
        <v>0</v>
      </c>
      <c r="Q28" s="18" t="n">
        <v>0.19637942</v>
      </c>
      <c r="R28" s="20" t="n">
        <v>0.05850559</v>
      </c>
      <c r="S28" s="18" t="n">
        <v>2.02383399</v>
      </c>
      <c r="T28" s="20" t="n">
        <v>0.20271401</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11.01135999</v>
      </c>
      <c r="F33" s="20" t="n">
        <v>0.45909814</v>
      </c>
      <c r="G33" s="18" t="n">
        <v>85.63505059000001</v>
      </c>
      <c r="H33" s="20" t="n">
        <v>0.56762211</v>
      </c>
      <c r="I33" s="18" t="n">
        <v>2.29463243</v>
      </c>
      <c r="J33" s="20" t="n">
        <v>0.35463722</v>
      </c>
      <c r="K33" s="18" t="n">
        <v>0</v>
      </c>
      <c r="L33" s="20" t="n">
        <v>0</v>
      </c>
      <c r="M33" s="18" t="s">
        <v>309</v>
      </c>
      <c r="N33" s="20" t="s">
        <v>309</v>
      </c>
      <c r="O33" s="18" t="n">
        <v>0</v>
      </c>
      <c r="P33" s="20" t="n">
        <v>0</v>
      </c>
      <c r="Q33" s="18" t="n">
        <v>0.05690181</v>
      </c>
      <c r="R33" s="20" t="n">
        <v>0.03761608</v>
      </c>
      <c r="S33" s="18" t="n">
        <v>1.00205518</v>
      </c>
      <c r="T33" s="20" t="n">
        <v>0.13692243</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16.85392099</v>
      </c>
      <c r="F36" s="20" t="n">
        <v>0.64252472</v>
      </c>
      <c r="G36" s="18" t="n">
        <v>78.83322130000001</v>
      </c>
      <c r="H36" s="20" t="n">
        <v>0.6963945499999999</v>
      </c>
      <c r="I36" s="18" t="n">
        <v>2.18744004</v>
      </c>
      <c r="J36" s="20" t="n">
        <v>0.28711407</v>
      </c>
      <c r="K36" s="18" t="n">
        <v>0</v>
      </c>
      <c r="L36" s="20" t="n">
        <v>0</v>
      </c>
      <c r="M36" s="18" t="s">
        <v>309</v>
      </c>
      <c r="N36" s="20" t="s">
        <v>309</v>
      </c>
      <c r="O36" s="18" t="n">
        <v>0</v>
      </c>
      <c r="P36" s="20" t="n">
        <v>0</v>
      </c>
      <c r="Q36" s="18" t="n">
        <v>0</v>
      </c>
      <c r="R36" s="20" t="n">
        <v>0</v>
      </c>
      <c r="S36" s="18" t="n">
        <v>2.12541767</v>
      </c>
      <c r="T36" s="20" t="n">
        <v>0.23614157</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0.26195496</v>
      </c>
      <c r="F40" s="20" t="n">
        <v>0.02568719</v>
      </c>
      <c r="G40" s="18" t="n">
        <v>3.48244026</v>
      </c>
      <c r="H40" s="20" t="n">
        <v>0.12448237</v>
      </c>
      <c r="I40" s="18" t="n">
        <v>0.0884166</v>
      </c>
      <c r="J40" s="20" t="n">
        <v>0.01584825</v>
      </c>
      <c r="K40" s="18" t="n">
        <v>0</v>
      </c>
      <c r="L40" s="20" t="n">
        <v>0</v>
      </c>
      <c r="M40" s="18" t="s">
        <v>309</v>
      </c>
      <c r="N40" s="20" t="s">
        <v>309</v>
      </c>
      <c r="O40" s="18" t="n">
        <v>96.12960207</v>
      </c>
      <c r="P40" s="20" t="n">
        <v>0.13318888</v>
      </c>
      <c r="Q40" s="18" t="n">
        <v>0.0027801</v>
      </c>
      <c r="R40" s="20" t="n">
        <v>0.00269116</v>
      </c>
      <c r="S40" s="18" t="n">
        <v>0.03480601</v>
      </c>
      <c r="T40" s="20" t="n">
        <v>0.01116555</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18.78386863</v>
      </c>
      <c r="F52" s="20" t="n">
        <v>0.57843167</v>
      </c>
      <c r="G52" s="18" t="n">
        <v>78.58857535</v>
      </c>
      <c r="H52" s="20" t="n">
        <v>0.58312189</v>
      </c>
      <c r="I52" s="18" t="n">
        <v>1.19718101</v>
      </c>
      <c r="J52" s="20" t="n">
        <v>0.13643041</v>
      </c>
      <c r="K52" s="18" t="n">
        <v>0</v>
      </c>
      <c r="L52" s="20" t="n">
        <v>0</v>
      </c>
      <c r="M52" s="18" t="s">
        <v>309</v>
      </c>
      <c r="N52" s="20" t="s">
        <v>309</v>
      </c>
      <c r="O52" s="18" t="n">
        <v>0</v>
      </c>
      <c r="P52" s="20" t="n">
        <v>0</v>
      </c>
      <c r="Q52" s="18" t="n">
        <v>0.01791885</v>
      </c>
      <c r="R52" s="20" t="n">
        <v>0.01792982</v>
      </c>
      <c r="S52" s="18" t="n">
        <v>1.41245616</v>
      </c>
      <c r="T52" s="20" t="n">
        <v>0.1723984</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55.1654424</v>
      </c>
      <c r="F54" s="20" t="n">
        <v>1.32196671</v>
      </c>
      <c r="G54" s="18" t="n">
        <v>39.14761119</v>
      </c>
      <c r="H54" s="20" t="n">
        <v>1.25256298</v>
      </c>
      <c r="I54" s="18" t="n">
        <v>2.19608212</v>
      </c>
      <c r="J54" s="20" t="n">
        <v>0.26453106</v>
      </c>
      <c r="K54" s="18" t="n">
        <v>0</v>
      </c>
      <c r="L54" s="20" t="n">
        <v>0</v>
      </c>
      <c r="M54" s="18" t="s">
        <v>309</v>
      </c>
      <c r="N54" s="20" t="s">
        <v>309</v>
      </c>
      <c r="O54" s="18" t="n">
        <v>0</v>
      </c>
      <c r="P54" s="20" t="n">
        <v>0</v>
      </c>
      <c r="Q54" s="18" t="n">
        <v>0.40846349</v>
      </c>
      <c r="R54" s="20" t="n">
        <v>0.12736327</v>
      </c>
      <c r="S54" s="18" t="n">
        <v>3.08240079</v>
      </c>
      <c r="T54" s="20" t="n">
        <v>0.28990321</v>
      </c>
    </row>
    <row r="55" spans="1:20">
      <c r="A55" s="15" t="s">
        <v>357</v>
      </c>
      <c r="B55" s="17" t="n">
        <v>5316</v>
      </c>
      <c r="C55" s="18">
        <f>(137.0/B55*100)</f>
        <v/>
      </c>
      <c r="D55" s="19" t="n">
        <v>5179</v>
      </c>
      <c r="E55" s="18" t="n">
        <v>22.92823179</v>
      </c>
      <c r="F55" s="20" t="n">
        <v>0.87911994</v>
      </c>
      <c r="G55" s="18" t="n">
        <v>71.34822392</v>
      </c>
      <c r="H55" s="20" t="n">
        <v>0.97663065</v>
      </c>
      <c r="I55" s="18" t="n">
        <v>2.87045472</v>
      </c>
      <c r="J55" s="20" t="n">
        <v>0.30978939</v>
      </c>
      <c r="K55" s="18" t="n">
        <v>0</v>
      </c>
      <c r="L55" s="20" t="n">
        <v>0</v>
      </c>
      <c r="M55" s="18" t="s">
        <v>309</v>
      </c>
      <c r="N55" s="20" t="s">
        <v>309</v>
      </c>
      <c r="O55" s="18" t="n">
        <v>0.01512916</v>
      </c>
      <c r="P55" s="20" t="n">
        <v>0.0151435</v>
      </c>
      <c r="Q55" s="18" t="n">
        <v>0.20906981</v>
      </c>
      <c r="R55" s="20" t="n">
        <v>0.06010874</v>
      </c>
      <c r="S55" s="18" t="n">
        <v>2.62889061</v>
      </c>
      <c r="T55" s="20" t="n">
        <v>0.2582571</v>
      </c>
    </row>
    <row r="56" spans="1:20">
      <c r="A56" s="15" t="s">
        <v>358</v>
      </c>
      <c r="B56" s="17" t="n">
        <v>5359</v>
      </c>
      <c r="C56" s="18">
        <f>(104.0/B56*100)</f>
        <v/>
      </c>
      <c r="D56" s="19" t="n">
        <v>5255</v>
      </c>
      <c r="E56" s="18" t="n">
        <v>9.035594140000001</v>
      </c>
      <c r="F56" s="20" t="n">
        <v>0.41624625</v>
      </c>
      <c r="G56" s="18" t="n">
        <v>87.5855674</v>
      </c>
      <c r="H56" s="20" t="n">
        <v>0.52337037</v>
      </c>
      <c r="I56" s="18" t="n">
        <v>2.62276509</v>
      </c>
      <c r="J56" s="20" t="n">
        <v>0.24420122</v>
      </c>
      <c r="K56" s="18" t="n">
        <v>0</v>
      </c>
      <c r="L56" s="20" t="n">
        <v>0</v>
      </c>
      <c r="M56" s="18" t="s">
        <v>309</v>
      </c>
      <c r="N56" s="20" t="s">
        <v>309</v>
      </c>
      <c r="O56" s="18" t="n">
        <v>0</v>
      </c>
      <c r="P56" s="20" t="n">
        <v>0</v>
      </c>
      <c r="Q56" s="18" t="n">
        <v>0.03470445</v>
      </c>
      <c r="R56" s="20" t="n">
        <v>0.02458326</v>
      </c>
      <c r="S56" s="18" t="n">
        <v>0.72136892</v>
      </c>
      <c r="T56" s="20" t="n">
        <v>0.12354533</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33.87692271</v>
      </c>
      <c r="F62" s="20" t="n">
        <v>0.63138425</v>
      </c>
      <c r="G62" s="18" t="n">
        <v>56.64358102</v>
      </c>
      <c r="H62" s="20" t="n">
        <v>0.70177548</v>
      </c>
      <c r="I62" s="18" t="n">
        <v>7.45694794</v>
      </c>
      <c r="J62" s="20" t="n">
        <v>0.41179951</v>
      </c>
      <c r="K62" s="18" t="n">
        <v>0</v>
      </c>
      <c r="L62" s="20" t="n">
        <v>0</v>
      </c>
      <c r="M62" s="18" t="s">
        <v>309</v>
      </c>
      <c r="N62" s="20" t="s">
        <v>309</v>
      </c>
      <c r="O62" s="18" t="n">
        <v>0.58420832</v>
      </c>
      <c r="P62" s="20" t="n">
        <v>0.05609529</v>
      </c>
      <c r="Q62" s="18" t="n">
        <v>0.15645452</v>
      </c>
      <c r="R62" s="20" t="n">
        <v>0.05913057</v>
      </c>
      <c r="S62" s="18" t="n">
        <v>1.2818855</v>
      </c>
      <c r="T62" s="20" t="n">
        <v>0.16470752</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4.78522601</v>
      </c>
      <c r="F64" s="20" t="n">
        <v>0.37804938</v>
      </c>
      <c r="G64" s="18" t="n">
        <v>87.5888212</v>
      </c>
      <c r="H64" s="20" t="n">
        <v>0.49529383</v>
      </c>
      <c r="I64" s="18" t="n">
        <v>4.63935477</v>
      </c>
      <c r="J64" s="20" t="n">
        <v>0.36722038</v>
      </c>
      <c r="K64" s="18" t="n">
        <v>0</v>
      </c>
      <c r="L64" s="20" t="n">
        <v>0</v>
      </c>
      <c r="M64" s="18" t="s">
        <v>309</v>
      </c>
      <c r="N64" s="20" t="s">
        <v>309</v>
      </c>
      <c r="O64" s="18" t="n">
        <v>0</v>
      </c>
      <c r="P64" s="20" t="n">
        <v>0</v>
      </c>
      <c r="Q64" s="18" t="n">
        <v>0.1782124</v>
      </c>
      <c r="R64" s="20" t="n">
        <v>0.07325085000000001</v>
      </c>
      <c r="S64" s="18" t="n">
        <v>2.80838561</v>
      </c>
      <c r="T64" s="20" t="n">
        <v>0.24449922</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475</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4.08667578</v>
      </c>
      <c r="F9" s="20" t="n">
        <v>0.38789456</v>
      </c>
      <c r="G9" s="18" t="n">
        <v>87.92801937</v>
      </c>
      <c r="H9" s="20" t="n">
        <v>0.60832555</v>
      </c>
      <c r="I9" s="18" t="n">
        <v>6.01124474</v>
      </c>
      <c r="J9" s="20" t="n">
        <v>0.42808109</v>
      </c>
      <c r="K9" s="18" t="n">
        <v>0</v>
      </c>
      <c r="L9" s="20" t="n">
        <v>0</v>
      </c>
      <c r="M9" s="18" t="s">
        <v>309</v>
      </c>
      <c r="N9" s="20" t="s">
        <v>309</v>
      </c>
      <c r="O9" s="18" t="n">
        <v>0</v>
      </c>
      <c r="P9" s="20" t="n">
        <v>0</v>
      </c>
      <c r="Q9" s="18" t="n">
        <v>0.22960515</v>
      </c>
      <c r="R9" s="20" t="n">
        <v>0.07182906</v>
      </c>
      <c r="S9" s="18" t="n">
        <v>1.74445496</v>
      </c>
      <c r="T9" s="20" t="n">
        <v>0.19549969</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17.33632836</v>
      </c>
      <c r="F11" s="20" t="n">
        <v>0.71991593</v>
      </c>
      <c r="G11" s="18" t="n">
        <v>68.33156273</v>
      </c>
      <c r="H11" s="20" t="n">
        <v>0.81462104</v>
      </c>
      <c r="I11" s="18" t="n">
        <v>10.52423425</v>
      </c>
      <c r="J11" s="20" t="n">
        <v>0.40828866</v>
      </c>
      <c r="K11" s="18" t="n">
        <v>0</v>
      </c>
      <c r="L11" s="20" t="n">
        <v>0</v>
      </c>
      <c r="M11" s="18" t="s">
        <v>309</v>
      </c>
      <c r="N11" s="20" t="s">
        <v>309</v>
      </c>
      <c r="O11" s="18" t="n">
        <v>0.03139951</v>
      </c>
      <c r="P11" s="20" t="n">
        <v>0.03317608</v>
      </c>
      <c r="Q11" s="18" t="n">
        <v>0.28242602</v>
      </c>
      <c r="R11" s="20" t="n">
        <v>0.05642497</v>
      </c>
      <c r="S11" s="18" t="n">
        <v>3.49404913</v>
      </c>
      <c r="T11" s="20" t="n">
        <v>0.30369667</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2.97604002</v>
      </c>
      <c r="F16" s="20" t="n">
        <v>0.25240816</v>
      </c>
      <c r="G16" s="18" t="n">
        <v>79.82292491</v>
      </c>
      <c r="H16" s="20" t="n">
        <v>0.61098659</v>
      </c>
      <c r="I16" s="18" t="n">
        <v>15.25152886</v>
      </c>
      <c r="J16" s="20" t="n">
        <v>0.51961273</v>
      </c>
      <c r="K16" s="18" t="n">
        <v>0</v>
      </c>
      <c r="L16" s="20" t="n">
        <v>0</v>
      </c>
      <c r="M16" s="18" t="s">
        <v>309</v>
      </c>
      <c r="N16" s="20" t="s">
        <v>309</v>
      </c>
      <c r="O16" s="18" t="n">
        <v>0</v>
      </c>
      <c r="P16" s="20" t="n">
        <v>0</v>
      </c>
      <c r="Q16" s="18" t="n">
        <v>0.68381998</v>
      </c>
      <c r="R16" s="20" t="n">
        <v>0.10837913</v>
      </c>
      <c r="S16" s="18" t="n">
        <v>1.26568623</v>
      </c>
      <c r="T16" s="20" t="n">
        <v>0.1514416</v>
      </c>
    </row>
    <row r="17" spans="1:20">
      <c r="A17" s="15" t="s">
        <v>319</v>
      </c>
      <c r="B17" s="17" t="n">
        <v>6504</v>
      </c>
      <c r="C17" s="18">
        <f>(3097.0/B17*100)</f>
        <v/>
      </c>
      <c r="D17" s="19" t="n">
        <v>3407</v>
      </c>
      <c r="E17" s="18" t="n">
        <v>16.38847047</v>
      </c>
      <c r="F17" s="20" t="n">
        <v>0.69545381</v>
      </c>
      <c r="G17" s="18" t="n">
        <v>73.83165739</v>
      </c>
      <c r="H17" s="20" t="n">
        <v>0.84105931</v>
      </c>
      <c r="I17" s="18" t="n">
        <v>7.79674682</v>
      </c>
      <c r="J17" s="20" t="n">
        <v>0.48110374</v>
      </c>
      <c r="K17" s="18" t="n">
        <v>0</v>
      </c>
      <c r="L17" s="20" t="n">
        <v>0</v>
      </c>
      <c r="M17" s="18" t="s">
        <v>309</v>
      </c>
      <c r="N17" s="20" t="s">
        <v>309</v>
      </c>
      <c r="O17" s="18" t="n">
        <v>0</v>
      </c>
      <c r="P17" s="20" t="n">
        <v>0</v>
      </c>
      <c r="Q17" s="18" t="n">
        <v>0.22090503</v>
      </c>
      <c r="R17" s="20" t="n">
        <v>0.08256337</v>
      </c>
      <c r="S17" s="18" t="n">
        <v>1.76222029</v>
      </c>
      <c r="T17" s="20" t="n">
        <v>0.22336192</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7.11260631</v>
      </c>
      <c r="F21" s="20" t="n">
        <v>0.43352591</v>
      </c>
      <c r="G21" s="18" t="n">
        <v>84.60579429000001</v>
      </c>
      <c r="H21" s="20" t="n">
        <v>0.53082765</v>
      </c>
      <c r="I21" s="18" t="n">
        <v>7.51306599</v>
      </c>
      <c r="J21" s="20" t="n">
        <v>0.42602388</v>
      </c>
      <c r="K21" s="18" t="n">
        <v>0</v>
      </c>
      <c r="L21" s="20" t="n">
        <v>0</v>
      </c>
      <c r="M21" s="18" t="s">
        <v>309</v>
      </c>
      <c r="N21" s="20" t="s">
        <v>309</v>
      </c>
      <c r="O21" s="18" t="n">
        <v>0</v>
      </c>
      <c r="P21" s="20" t="n">
        <v>0</v>
      </c>
      <c r="Q21" s="18" t="n">
        <v>0.15317231</v>
      </c>
      <c r="R21" s="20" t="n">
        <v>0.05555773</v>
      </c>
      <c r="S21" s="18" t="n">
        <v>0.61536111</v>
      </c>
      <c r="T21" s="20" t="n">
        <v>0.11240475</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11.97376694</v>
      </c>
      <c r="F23" s="20" t="n">
        <v>0.50760427</v>
      </c>
      <c r="G23" s="18" t="n">
        <v>65.99452864</v>
      </c>
      <c r="H23" s="20" t="n">
        <v>0.66667183</v>
      </c>
      <c r="I23" s="18" t="n">
        <v>18.12225244</v>
      </c>
      <c r="J23" s="20" t="n">
        <v>0.54604392</v>
      </c>
      <c r="K23" s="18" t="n">
        <v>0</v>
      </c>
      <c r="L23" s="20" t="n">
        <v>0</v>
      </c>
      <c r="M23" s="18" t="s">
        <v>309</v>
      </c>
      <c r="N23" s="20" t="s">
        <v>309</v>
      </c>
      <c r="O23" s="18" t="n">
        <v>0</v>
      </c>
      <c r="P23" s="20" t="n">
        <v>0</v>
      </c>
      <c r="Q23" s="18" t="n">
        <v>0.35043263</v>
      </c>
      <c r="R23" s="20" t="n">
        <v>0.08655197000000001</v>
      </c>
      <c r="S23" s="18" t="n">
        <v>3.55901935</v>
      </c>
      <c r="T23" s="20" t="n">
        <v>0.34678213</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27.80589404</v>
      </c>
      <c r="F25" s="20" t="n">
        <v>0.94611693</v>
      </c>
      <c r="G25" s="18" t="n">
        <v>68.34361416</v>
      </c>
      <c r="H25" s="20" t="n">
        <v>0.93543158</v>
      </c>
      <c r="I25" s="18" t="n">
        <v>2.35333566</v>
      </c>
      <c r="J25" s="20" t="n">
        <v>0.23236425</v>
      </c>
      <c r="K25" s="18" t="n">
        <v>0</v>
      </c>
      <c r="L25" s="20" t="n">
        <v>0</v>
      </c>
      <c r="M25" s="18" t="s">
        <v>309</v>
      </c>
      <c r="N25" s="20" t="s">
        <v>309</v>
      </c>
      <c r="O25" s="18" t="n">
        <v>0</v>
      </c>
      <c r="P25" s="20" t="n">
        <v>0</v>
      </c>
      <c r="Q25" s="18" t="n">
        <v>0.0537265</v>
      </c>
      <c r="R25" s="20" t="n">
        <v>0.03134298</v>
      </c>
      <c r="S25" s="18" t="n">
        <v>1.44342964</v>
      </c>
      <c r="T25" s="20" t="n">
        <v>0.17067104</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7.55996331</v>
      </c>
      <c r="F27" s="20" t="n">
        <v>0.43753397</v>
      </c>
      <c r="G27" s="18" t="n">
        <v>76.28043952</v>
      </c>
      <c r="H27" s="20" t="n">
        <v>0.71378035</v>
      </c>
      <c r="I27" s="18" t="n">
        <v>12.58944683</v>
      </c>
      <c r="J27" s="20" t="n">
        <v>0.56350257</v>
      </c>
      <c r="K27" s="18" t="n">
        <v>0</v>
      </c>
      <c r="L27" s="20" t="n">
        <v>0</v>
      </c>
      <c r="M27" s="18" t="s">
        <v>309</v>
      </c>
      <c r="N27" s="20" t="s">
        <v>309</v>
      </c>
      <c r="O27" s="18" t="n">
        <v>0</v>
      </c>
      <c r="P27" s="20" t="n">
        <v>0</v>
      </c>
      <c r="Q27" s="18" t="n">
        <v>0.78505071</v>
      </c>
      <c r="R27" s="20" t="n">
        <v>0.13669791</v>
      </c>
      <c r="S27" s="18" t="n">
        <v>2.78509963</v>
      </c>
      <c r="T27" s="20" t="n">
        <v>0.29312852</v>
      </c>
    </row>
    <row r="28" spans="1:20">
      <c r="A28" s="15" t="s">
        <v>330</v>
      </c>
      <c r="B28" s="17" t="n">
        <v>7568</v>
      </c>
      <c r="C28" s="18">
        <f>(490.0/B28*100)</f>
        <v/>
      </c>
      <c r="D28" s="19" t="n">
        <v>7078</v>
      </c>
      <c r="E28" s="18" t="n">
        <v>17.64736326</v>
      </c>
      <c r="F28" s="20" t="n">
        <v>0.89860425</v>
      </c>
      <c r="G28" s="18" t="n">
        <v>66.77002631000001</v>
      </c>
      <c r="H28" s="20" t="n">
        <v>0.80650419</v>
      </c>
      <c r="I28" s="18" t="n">
        <v>13.80939022</v>
      </c>
      <c r="J28" s="20" t="n">
        <v>0.48720447</v>
      </c>
      <c r="K28" s="18" t="n">
        <v>0</v>
      </c>
      <c r="L28" s="20" t="n">
        <v>0</v>
      </c>
      <c r="M28" s="18" t="s">
        <v>309</v>
      </c>
      <c r="N28" s="20" t="s">
        <v>309</v>
      </c>
      <c r="O28" s="18" t="n">
        <v>0</v>
      </c>
      <c r="P28" s="20" t="n">
        <v>0</v>
      </c>
      <c r="Q28" s="18" t="n">
        <v>0.1337675</v>
      </c>
      <c r="R28" s="20" t="n">
        <v>0.04364201</v>
      </c>
      <c r="S28" s="18" t="n">
        <v>1.63945271</v>
      </c>
      <c r="T28" s="20" t="n">
        <v>0.18168867</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7.49581663</v>
      </c>
      <c r="F33" s="20" t="n">
        <v>0.36855202</v>
      </c>
      <c r="G33" s="18" t="n">
        <v>80.57260477</v>
      </c>
      <c r="H33" s="20" t="n">
        <v>0.52497859</v>
      </c>
      <c r="I33" s="18" t="n">
        <v>10.76949046</v>
      </c>
      <c r="J33" s="20" t="n">
        <v>0.43601651</v>
      </c>
      <c r="K33" s="18" t="n">
        <v>0</v>
      </c>
      <c r="L33" s="20" t="n">
        <v>0</v>
      </c>
      <c r="M33" s="18" t="s">
        <v>309</v>
      </c>
      <c r="N33" s="20" t="s">
        <v>309</v>
      </c>
      <c r="O33" s="18" t="n">
        <v>0</v>
      </c>
      <c r="P33" s="20" t="n">
        <v>0</v>
      </c>
      <c r="Q33" s="18" t="n">
        <v>0.20035168</v>
      </c>
      <c r="R33" s="20" t="n">
        <v>0.06043145</v>
      </c>
      <c r="S33" s="18" t="n">
        <v>0.96173646</v>
      </c>
      <c r="T33" s="20" t="n">
        <v>0.13588236</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9.76003865</v>
      </c>
      <c r="F36" s="20" t="n">
        <v>0.58717724</v>
      </c>
      <c r="G36" s="18" t="n">
        <v>75.62184388999999</v>
      </c>
      <c r="H36" s="20" t="n">
        <v>0.8025433199999999</v>
      </c>
      <c r="I36" s="18" t="n">
        <v>12.70048605</v>
      </c>
      <c r="J36" s="20" t="n">
        <v>0.63907569</v>
      </c>
      <c r="K36" s="18" t="n">
        <v>0</v>
      </c>
      <c r="L36" s="20" t="n">
        <v>0</v>
      </c>
      <c r="M36" s="18" t="s">
        <v>309</v>
      </c>
      <c r="N36" s="20" t="s">
        <v>309</v>
      </c>
      <c r="O36" s="18" t="n">
        <v>0</v>
      </c>
      <c r="P36" s="20" t="n">
        <v>0</v>
      </c>
      <c r="Q36" s="18" t="n">
        <v>0</v>
      </c>
      <c r="R36" s="20" t="n">
        <v>0</v>
      </c>
      <c r="S36" s="18" t="n">
        <v>1.91763141</v>
      </c>
      <c r="T36" s="20" t="n">
        <v>0.227465</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0.23891993</v>
      </c>
      <c r="F40" s="20" t="n">
        <v>0.03970607</v>
      </c>
      <c r="G40" s="18" t="n">
        <v>3.29926457</v>
      </c>
      <c r="H40" s="20" t="n">
        <v>0.11922813</v>
      </c>
      <c r="I40" s="18" t="n">
        <v>0.30267581</v>
      </c>
      <c r="J40" s="20" t="n">
        <v>0.02806596</v>
      </c>
      <c r="K40" s="18" t="n">
        <v>0</v>
      </c>
      <c r="L40" s="20" t="n">
        <v>0</v>
      </c>
      <c r="M40" s="18" t="s">
        <v>309</v>
      </c>
      <c r="N40" s="20" t="s">
        <v>309</v>
      </c>
      <c r="O40" s="18" t="n">
        <v>96.12960207</v>
      </c>
      <c r="P40" s="20" t="n">
        <v>0.13318888</v>
      </c>
      <c r="Q40" s="18" t="n">
        <v>0.00507792</v>
      </c>
      <c r="R40" s="20" t="n">
        <v>0.00353868</v>
      </c>
      <c r="S40" s="18" t="n">
        <v>0.0244597</v>
      </c>
      <c r="T40" s="20" t="n">
        <v>0.01007846</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13.49387435</v>
      </c>
      <c r="F52" s="20" t="n">
        <v>0.46777566</v>
      </c>
      <c r="G52" s="18" t="n">
        <v>75.3362219</v>
      </c>
      <c r="H52" s="20" t="n">
        <v>0.65194989</v>
      </c>
      <c r="I52" s="18" t="n">
        <v>9.45158013</v>
      </c>
      <c r="J52" s="20" t="n">
        <v>0.44433414</v>
      </c>
      <c r="K52" s="18" t="n">
        <v>0</v>
      </c>
      <c r="L52" s="20" t="n">
        <v>0</v>
      </c>
      <c r="M52" s="18" t="s">
        <v>309</v>
      </c>
      <c r="N52" s="20" t="s">
        <v>309</v>
      </c>
      <c r="O52" s="18" t="n">
        <v>0</v>
      </c>
      <c r="P52" s="20" t="n">
        <v>0</v>
      </c>
      <c r="Q52" s="18" t="n">
        <v>0.27020433</v>
      </c>
      <c r="R52" s="20" t="n">
        <v>0.08042514000000001</v>
      </c>
      <c r="S52" s="18" t="n">
        <v>1.4481193</v>
      </c>
      <c r="T52" s="20" t="n">
        <v>0.16639922</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31.8309406</v>
      </c>
      <c r="F54" s="20" t="n">
        <v>1.16889302</v>
      </c>
      <c r="G54" s="18" t="n">
        <v>56.4410098</v>
      </c>
      <c r="H54" s="20" t="n">
        <v>1.06636108</v>
      </c>
      <c r="I54" s="18" t="n">
        <v>8.33689341</v>
      </c>
      <c r="J54" s="20" t="n">
        <v>0.72906568</v>
      </c>
      <c r="K54" s="18" t="n">
        <v>0</v>
      </c>
      <c r="L54" s="20" t="n">
        <v>0</v>
      </c>
      <c r="M54" s="18" t="s">
        <v>309</v>
      </c>
      <c r="N54" s="20" t="s">
        <v>309</v>
      </c>
      <c r="O54" s="18" t="n">
        <v>0</v>
      </c>
      <c r="P54" s="20" t="n">
        <v>0</v>
      </c>
      <c r="Q54" s="18" t="n">
        <v>0.21869805</v>
      </c>
      <c r="R54" s="20" t="n">
        <v>0.0604478</v>
      </c>
      <c r="S54" s="18" t="n">
        <v>3.17245813</v>
      </c>
      <c r="T54" s="20" t="n">
        <v>0.28585618</v>
      </c>
    </row>
    <row r="55" spans="1:20">
      <c r="A55" s="15" t="s">
        <v>357</v>
      </c>
      <c r="B55" s="17" t="n">
        <v>5316</v>
      </c>
      <c r="C55" s="18">
        <f>(137.0/B55*100)</f>
        <v/>
      </c>
      <c r="D55" s="19" t="n">
        <v>5179</v>
      </c>
      <c r="E55" s="18" t="n">
        <v>17.49727571</v>
      </c>
      <c r="F55" s="20" t="n">
        <v>0.75923514</v>
      </c>
      <c r="G55" s="18" t="n">
        <v>74.10433224000001</v>
      </c>
      <c r="H55" s="20" t="n">
        <v>0.82349986</v>
      </c>
      <c r="I55" s="18" t="n">
        <v>5.74085282</v>
      </c>
      <c r="J55" s="20" t="n">
        <v>0.42931469</v>
      </c>
      <c r="K55" s="18" t="n">
        <v>0</v>
      </c>
      <c r="L55" s="20" t="n">
        <v>0</v>
      </c>
      <c r="M55" s="18" t="s">
        <v>309</v>
      </c>
      <c r="N55" s="20" t="s">
        <v>309</v>
      </c>
      <c r="O55" s="18" t="n">
        <v>0.01512916</v>
      </c>
      <c r="P55" s="20" t="n">
        <v>0.0151435</v>
      </c>
      <c r="Q55" s="18" t="n">
        <v>0.12285667</v>
      </c>
      <c r="R55" s="20" t="n">
        <v>0.04372308</v>
      </c>
      <c r="S55" s="18" t="n">
        <v>2.5195534</v>
      </c>
      <c r="T55" s="20" t="n">
        <v>0.25381201</v>
      </c>
    </row>
    <row r="56" spans="1:20">
      <c r="A56" s="15" t="s">
        <v>358</v>
      </c>
      <c r="B56" s="17" t="n">
        <v>5359</v>
      </c>
      <c r="C56" s="18">
        <f>(104.0/B56*100)</f>
        <v/>
      </c>
      <c r="D56" s="19" t="n">
        <v>5255</v>
      </c>
      <c r="E56" s="18" t="n">
        <v>7.83788906</v>
      </c>
      <c r="F56" s="20" t="n">
        <v>0.47218201</v>
      </c>
      <c r="G56" s="18" t="n">
        <v>83.44127143</v>
      </c>
      <c r="H56" s="20" t="n">
        <v>0.70329086</v>
      </c>
      <c r="I56" s="18" t="n">
        <v>8.20891134</v>
      </c>
      <c r="J56" s="20" t="n">
        <v>0.43081829</v>
      </c>
      <c r="K56" s="18" t="n">
        <v>0</v>
      </c>
      <c r="L56" s="20" t="n">
        <v>0</v>
      </c>
      <c r="M56" s="18" t="s">
        <v>309</v>
      </c>
      <c r="N56" s="20" t="s">
        <v>309</v>
      </c>
      <c r="O56" s="18" t="n">
        <v>0</v>
      </c>
      <c r="P56" s="20" t="n">
        <v>0</v>
      </c>
      <c r="Q56" s="18" t="n">
        <v>0.01725441</v>
      </c>
      <c r="R56" s="20" t="n">
        <v>0.01728196</v>
      </c>
      <c r="S56" s="18" t="n">
        <v>0.49467376</v>
      </c>
      <c r="T56" s="20" t="n">
        <v>0.11938211</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17.7821781</v>
      </c>
      <c r="F62" s="20" t="n">
        <v>0.60133346</v>
      </c>
      <c r="G62" s="18" t="n">
        <v>65.48417739</v>
      </c>
      <c r="H62" s="20" t="n">
        <v>0.68015737</v>
      </c>
      <c r="I62" s="18" t="n">
        <v>14.75623956</v>
      </c>
      <c r="J62" s="20" t="n">
        <v>0.4878512</v>
      </c>
      <c r="K62" s="18" t="n">
        <v>0</v>
      </c>
      <c r="L62" s="20" t="n">
        <v>0</v>
      </c>
      <c r="M62" s="18" t="s">
        <v>309</v>
      </c>
      <c r="N62" s="20" t="s">
        <v>309</v>
      </c>
      <c r="O62" s="18" t="n">
        <v>0.58420832</v>
      </c>
      <c r="P62" s="20" t="n">
        <v>0.05609529</v>
      </c>
      <c r="Q62" s="18" t="n">
        <v>0.20168798</v>
      </c>
      <c r="R62" s="20" t="n">
        <v>0.07434382</v>
      </c>
      <c r="S62" s="18" t="n">
        <v>1.19150865</v>
      </c>
      <c r="T62" s="20" t="n">
        <v>0.16047593</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6.98517614</v>
      </c>
      <c r="F64" s="20" t="n">
        <v>0.42771205</v>
      </c>
      <c r="G64" s="18" t="n">
        <v>84.74069711999999</v>
      </c>
      <c r="H64" s="20" t="n">
        <v>0.61839939</v>
      </c>
      <c r="I64" s="18" t="n">
        <v>5.49165488</v>
      </c>
      <c r="J64" s="20" t="n">
        <v>0.38088866</v>
      </c>
      <c r="K64" s="18" t="n">
        <v>0</v>
      </c>
      <c r="L64" s="20" t="n">
        <v>0</v>
      </c>
      <c r="M64" s="18" t="s">
        <v>309</v>
      </c>
      <c r="N64" s="20" t="s">
        <v>309</v>
      </c>
      <c r="O64" s="18" t="n">
        <v>0</v>
      </c>
      <c r="P64" s="20" t="n">
        <v>0</v>
      </c>
      <c r="Q64" s="18" t="n">
        <v>0.05567336</v>
      </c>
      <c r="R64" s="20" t="n">
        <v>0.03946715</v>
      </c>
      <c r="S64" s="18" t="n">
        <v>2.7267985</v>
      </c>
      <c r="T64" s="20" t="n">
        <v>0.26146236</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476</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3.37562241</v>
      </c>
      <c r="F9" s="20" t="n">
        <v>0.29893551</v>
      </c>
      <c r="G9" s="18" t="n">
        <v>88.42258977</v>
      </c>
      <c r="H9" s="20" t="n">
        <v>0.53692587</v>
      </c>
      <c r="I9" s="18" t="n">
        <v>6.22481082</v>
      </c>
      <c r="J9" s="20" t="n">
        <v>0.40711031</v>
      </c>
      <c r="K9" s="18" t="n">
        <v>0</v>
      </c>
      <c r="L9" s="20" t="n">
        <v>0</v>
      </c>
      <c r="M9" s="18" t="s">
        <v>309</v>
      </c>
      <c r="N9" s="20" t="s">
        <v>309</v>
      </c>
      <c r="O9" s="18" t="n">
        <v>0</v>
      </c>
      <c r="P9" s="20" t="n">
        <v>0</v>
      </c>
      <c r="Q9" s="18" t="n">
        <v>0.20970884</v>
      </c>
      <c r="R9" s="20" t="n">
        <v>0.07785627000000001</v>
      </c>
      <c r="S9" s="18" t="n">
        <v>1.76726816</v>
      </c>
      <c r="T9" s="20" t="n">
        <v>0.20974993</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12.80751449</v>
      </c>
      <c r="F11" s="20" t="n">
        <v>0.5916132</v>
      </c>
      <c r="G11" s="18" t="n">
        <v>70.11384768000001</v>
      </c>
      <c r="H11" s="20" t="n">
        <v>0.7379415499999999</v>
      </c>
      <c r="I11" s="18" t="n">
        <v>13.22268823</v>
      </c>
      <c r="J11" s="20" t="n">
        <v>0.53752908</v>
      </c>
      <c r="K11" s="18" t="n">
        <v>0</v>
      </c>
      <c r="L11" s="20" t="n">
        <v>0</v>
      </c>
      <c r="M11" s="18" t="s">
        <v>309</v>
      </c>
      <c r="N11" s="20" t="s">
        <v>309</v>
      </c>
      <c r="O11" s="18" t="n">
        <v>0.03139951</v>
      </c>
      <c r="P11" s="20" t="n">
        <v>0.03317608</v>
      </c>
      <c r="Q11" s="18" t="n">
        <v>0.1540869</v>
      </c>
      <c r="R11" s="20" t="n">
        <v>0.05042015</v>
      </c>
      <c r="S11" s="18" t="n">
        <v>3.67046318</v>
      </c>
      <c r="T11" s="20" t="n">
        <v>0.28617536</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2.91359515</v>
      </c>
      <c r="F16" s="20" t="n">
        <v>0.2739351</v>
      </c>
      <c r="G16" s="18" t="n">
        <v>79.71506961999999</v>
      </c>
      <c r="H16" s="20" t="n">
        <v>0.6217373899999999</v>
      </c>
      <c r="I16" s="18" t="n">
        <v>15.7111547</v>
      </c>
      <c r="J16" s="20" t="n">
        <v>0.50539038</v>
      </c>
      <c r="K16" s="18" t="n">
        <v>0</v>
      </c>
      <c r="L16" s="20" t="n">
        <v>0</v>
      </c>
      <c r="M16" s="18" t="s">
        <v>309</v>
      </c>
      <c r="N16" s="20" t="s">
        <v>309</v>
      </c>
      <c r="O16" s="18" t="n">
        <v>0</v>
      </c>
      <c r="P16" s="20" t="n">
        <v>0</v>
      </c>
      <c r="Q16" s="18" t="n">
        <v>0.37089729</v>
      </c>
      <c r="R16" s="20" t="n">
        <v>0.08758799</v>
      </c>
      <c r="S16" s="18" t="n">
        <v>1.28928324</v>
      </c>
      <c r="T16" s="20" t="n">
        <v>0.15834916</v>
      </c>
    </row>
    <row r="17" spans="1:20">
      <c r="A17" s="15" t="s">
        <v>319</v>
      </c>
      <c r="B17" s="17" t="n">
        <v>6504</v>
      </c>
      <c r="C17" s="18">
        <f>(3097.0/B17*100)</f>
        <v/>
      </c>
      <c r="D17" s="19" t="n">
        <v>3407</v>
      </c>
      <c r="E17" s="18" t="n">
        <v>10.73194052</v>
      </c>
      <c r="F17" s="20" t="n">
        <v>0.64905954</v>
      </c>
      <c r="G17" s="18" t="n">
        <v>80.41376464</v>
      </c>
      <c r="H17" s="20" t="n">
        <v>0.78719626</v>
      </c>
      <c r="I17" s="18" t="n">
        <v>6.85447631</v>
      </c>
      <c r="J17" s="20" t="n">
        <v>0.47883559</v>
      </c>
      <c r="K17" s="18" t="n">
        <v>0</v>
      </c>
      <c r="L17" s="20" t="n">
        <v>0</v>
      </c>
      <c r="M17" s="18" t="s">
        <v>309</v>
      </c>
      <c r="N17" s="20" t="s">
        <v>309</v>
      </c>
      <c r="O17" s="18" t="n">
        <v>0</v>
      </c>
      <c r="P17" s="20" t="n">
        <v>0</v>
      </c>
      <c r="Q17" s="18" t="n">
        <v>0.07100324</v>
      </c>
      <c r="R17" s="20" t="n">
        <v>0.05302253</v>
      </c>
      <c r="S17" s="18" t="n">
        <v>1.9288153</v>
      </c>
      <c r="T17" s="20" t="n">
        <v>0.24065914</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6.49588671</v>
      </c>
      <c r="F21" s="20" t="n">
        <v>0.39972064</v>
      </c>
      <c r="G21" s="18" t="n">
        <v>84.04924606</v>
      </c>
      <c r="H21" s="20" t="n">
        <v>0.60582098</v>
      </c>
      <c r="I21" s="18" t="n">
        <v>8.503648829999999</v>
      </c>
      <c r="J21" s="20" t="n">
        <v>0.47442218</v>
      </c>
      <c r="K21" s="18" t="n">
        <v>0</v>
      </c>
      <c r="L21" s="20" t="n">
        <v>0</v>
      </c>
      <c r="M21" s="18" t="s">
        <v>309</v>
      </c>
      <c r="N21" s="20" t="s">
        <v>309</v>
      </c>
      <c r="O21" s="18" t="n">
        <v>0</v>
      </c>
      <c r="P21" s="20" t="n">
        <v>0</v>
      </c>
      <c r="Q21" s="18" t="n">
        <v>0.1364325</v>
      </c>
      <c r="R21" s="20" t="n">
        <v>0.05525781</v>
      </c>
      <c r="S21" s="18" t="n">
        <v>0.8147859</v>
      </c>
      <c r="T21" s="20" t="n">
        <v>0.13469543</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6.12958888</v>
      </c>
      <c r="F23" s="20" t="n">
        <v>0.35124982</v>
      </c>
      <c r="G23" s="18" t="n">
        <v>68.15448202</v>
      </c>
      <c r="H23" s="20" t="n">
        <v>0.66406415</v>
      </c>
      <c r="I23" s="18" t="n">
        <v>21.80516007</v>
      </c>
      <c r="J23" s="20" t="n">
        <v>0.65088385</v>
      </c>
      <c r="K23" s="18" t="n">
        <v>0</v>
      </c>
      <c r="L23" s="20" t="n">
        <v>0</v>
      </c>
      <c r="M23" s="18" t="s">
        <v>309</v>
      </c>
      <c r="N23" s="20" t="s">
        <v>309</v>
      </c>
      <c r="O23" s="18" t="n">
        <v>0</v>
      </c>
      <c r="P23" s="20" t="n">
        <v>0</v>
      </c>
      <c r="Q23" s="18" t="n">
        <v>0.20375438</v>
      </c>
      <c r="R23" s="20" t="n">
        <v>0.056018</v>
      </c>
      <c r="S23" s="18" t="n">
        <v>3.70701465</v>
      </c>
      <c r="T23" s="20" t="n">
        <v>0.35964188</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14.13978882</v>
      </c>
      <c r="F25" s="20" t="n">
        <v>0.61026818</v>
      </c>
      <c r="G25" s="18" t="n">
        <v>81.55808809</v>
      </c>
      <c r="H25" s="20" t="n">
        <v>0.7150059</v>
      </c>
      <c r="I25" s="18" t="n">
        <v>2.88550591</v>
      </c>
      <c r="J25" s="20" t="n">
        <v>0.2856693</v>
      </c>
      <c r="K25" s="18" t="n">
        <v>0</v>
      </c>
      <c r="L25" s="20" t="n">
        <v>0</v>
      </c>
      <c r="M25" s="18" t="s">
        <v>309</v>
      </c>
      <c r="N25" s="20" t="s">
        <v>309</v>
      </c>
      <c r="O25" s="18" t="n">
        <v>0</v>
      </c>
      <c r="P25" s="20" t="n">
        <v>0</v>
      </c>
      <c r="Q25" s="18" t="n">
        <v>0.01557094</v>
      </c>
      <c r="R25" s="20" t="n">
        <v>0.01558491</v>
      </c>
      <c r="S25" s="18" t="n">
        <v>1.40104625</v>
      </c>
      <c r="T25" s="20" t="n">
        <v>0.17307659</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5.82882804</v>
      </c>
      <c r="F27" s="20" t="n">
        <v>0.40543657</v>
      </c>
      <c r="G27" s="18" t="n">
        <v>76.4534043</v>
      </c>
      <c r="H27" s="20" t="n">
        <v>0.70777817</v>
      </c>
      <c r="I27" s="18" t="n">
        <v>14.63587978</v>
      </c>
      <c r="J27" s="20" t="n">
        <v>0.61937409</v>
      </c>
      <c r="K27" s="18" t="n">
        <v>0</v>
      </c>
      <c r="L27" s="20" t="n">
        <v>0</v>
      </c>
      <c r="M27" s="18" t="s">
        <v>309</v>
      </c>
      <c r="N27" s="20" t="s">
        <v>309</v>
      </c>
      <c r="O27" s="18" t="n">
        <v>0</v>
      </c>
      <c r="P27" s="20" t="n">
        <v>0</v>
      </c>
      <c r="Q27" s="18" t="n">
        <v>0.42231787</v>
      </c>
      <c r="R27" s="20" t="n">
        <v>0.11250693</v>
      </c>
      <c r="S27" s="18" t="n">
        <v>2.65957002</v>
      </c>
      <c r="T27" s="20" t="n">
        <v>0.2923632</v>
      </c>
    </row>
    <row r="28" spans="1:20">
      <c r="A28" s="15" t="s">
        <v>330</v>
      </c>
      <c r="B28" s="17" t="n">
        <v>7568</v>
      </c>
      <c r="C28" s="18">
        <f>(490.0/B28*100)</f>
        <v/>
      </c>
      <c r="D28" s="19" t="n">
        <v>7078</v>
      </c>
      <c r="E28" s="18" t="n">
        <v>11.49057299</v>
      </c>
      <c r="F28" s="20" t="n">
        <v>0.56312457</v>
      </c>
      <c r="G28" s="18" t="n">
        <v>70.95074432</v>
      </c>
      <c r="H28" s="20" t="n">
        <v>0.5612781100000001</v>
      </c>
      <c r="I28" s="18" t="n">
        <v>15.6604922</v>
      </c>
      <c r="J28" s="20" t="n">
        <v>0.52248524</v>
      </c>
      <c r="K28" s="18" t="n">
        <v>0</v>
      </c>
      <c r="L28" s="20" t="n">
        <v>0</v>
      </c>
      <c r="M28" s="18" t="s">
        <v>309</v>
      </c>
      <c r="N28" s="20" t="s">
        <v>309</v>
      </c>
      <c r="O28" s="18" t="n">
        <v>0</v>
      </c>
      <c r="P28" s="20" t="n">
        <v>0</v>
      </c>
      <c r="Q28" s="18" t="n">
        <v>0.11816232</v>
      </c>
      <c r="R28" s="20" t="n">
        <v>0.04170781</v>
      </c>
      <c r="S28" s="18" t="n">
        <v>1.78002817</v>
      </c>
      <c r="T28" s="20" t="n">
        <v>0.198895</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5.58741037</v>
      </c>
      <c r="F33" s="20" t="n">
        <v>0.34367615</v>
      </c>
      <c r="G33" s="18" t="n">
        <v>81.33676926</v>
      </c>
      <c r="H33" s="20" t="n">
        <v>0.56916352</v>
      </c>
      <c r="I33" s="18" t="n">
        <v>11.94515209</v>
      </c>
      <c r="J33" s="20" t="n">
        <v>0.51718149</v>
      </c>
      <c r="K33" s="18" t="n">
        <v>0</v>
      </c>
      <c r="L33" s="20" t="n">
        <v>0</v>
      </c>
      <c r="M33" s="18" t="s">
        <v>309</v>
      </c>
      <c r="N33" s="20" t="s">
        <v>309</v>
      </c>
      <c r="O33" s="18" t="n">
        <v>0</v>
      </c>
      <c r="P33" s="20" t="n">
        <v>0</v>
      </c>
      <c r="Q33" s="18" t="n">
        <v>0.02186717</v>
      </c>
      <c r="R33" s="20" t="n">
        <v>0.02190032</v>
      </c>
      <c r="S33" s="18" t="n">
        <v>1.10880112</v>
      </c>
      <c r="T33" s="20" t="n">
        <v>0.14313362</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7.81027469</v>
      </c>
      <c r="F36" s="20" t="n">
        <v>0.50958638</v>
      </c>
      <c r="G36" s="18" t="n">
        <v>76.25195185</v>
      </c>
      <c r="H36" s="20" t="n">
        <v>0.80168029</v>
      </c>
      <c r="I36" s="18" t="n">
        <v>13.94666918</v>
      </c>
      <c r="J36" s="20" t="n">
        <v>0.73957006</v>
      </c>
      <c r="K36" s="18" t="n">
        <v>0</v>
      </c>
      <c r="L36" s="20" t="n">
        <v>0</v>
      </c>
      <c r="M36" s="18" t="s">
        <v>309</v>
      </c>
      <c r="N36" s="20" t="s">
        <v>309</v>
      </c>
      <c r="O36" s="18" t="n">
        <v>0</v>
      </c>
      <c r="P36" s="20" t="n">
        <v>0</v>
      </c>
      <c r="Q36" s="18" t="n">
        <v>0</v>
      </c>
      <c r="R36" s="20" t="n">
        <v>0</v>
      </c>
      <c r="S36" s="18" t="n">
        <v>1.99110428</v>
      </c>
      <c r="T36" s="20" t="n">
        <v>0.22731219</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0.23224506</v>
      </c>
      <c r="F40" s="20" t="n">
        <v>0.02589987</v>
      </c>
      <c r="G40" s="18" t="n">
        <v>3.28326523</v>
      </c>
      <c r="H40" s="20" t="n">
        <v>0.11354522</v>
      </c>
      <c r="I40" s="18" t="n">
        <v>0.33042794</v>
      </c>
      <c r="J40" s="20" t="n">
        <v>0.03132294</v>
      </c>
      <c r="K40" s="18" t="n">
        <v>0</v>
      </c>
      <c r="L40" s="20" t="n">
        <v>0</v>
      </c>
      <c r="M40" s="18" t="s">
        <v>309</v>
      </c>
      <c r="N40" s="20" t="s">
        <v>309</v>
      </c>
      <c r="O40" s="18" t="n">
        <v>96.12960207</v>
      </c>
      <c r="P40" s="20" t="n">
        <v>0.13318888</v>
      </c>
      <c r="Q40" s="18" t="n">
        <v>0</v>
      </c>
      <c r="R40" s="20" t="n">
        <v>0</v>
      </c>
      <c r="S40" s="18" t="n">
        <v>0.0244597</v>
      </c>
      <c r="T40" s="20" t="n">
        <v>0.01007846</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8.967543790000001</v>
      </c>
      <c r="F52" s="20" t="n">
        <v>0.38971306</v>
      </c>
      <c r="G52" s="18" t="n">
        <v>75.73518125</v>
      </c>
      <c r="H52" s="20" t="n">
        <v>0.71272996</v>
      </c>
      <c r="I52" s="18" t="n">
        <v>13.63129503</v>
      </c>
      <c r="J52" s="20" t="n">
        <v>0.57898951</v>
      </c>
      <c r="K52" s="18" t="n">
        <v>0</v>
      </c>
      <c r="L52" s="20" t="n">
        <v>0</v>
      </c>
      <c r="M52" s="18" t="s">
        <v>309</v>
      </c>
      <c r="N52" s="20" t="s">
        <v>309</v>
      </c>
      <c r="O52" s="18" t="n">
        <v>0</v>
      </c>
      <c r="P52" s="20" t="n">
        <v>0</v>
      </c>
      <c r="Q52" s="18" t="n">
        <v>0.11245354</v>
      </c>
      <c r="R52" s="20" t="n">
        <v>0.0452573</v>
      </c>
      <c r="S52" s="18" t="n">
        <v>1.55352639</v>
      </c>
      <c r="T52" s="20" t="n">
        <v>0.17152862</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34.92175407</v>
      </c>
      <c r="F54" s="20" t="n">
        <v>1.15357991</v>
      </c>
      <c r="G54" s="18" t="n">
        <v>53.06934235</v>
      </c>
      <c r="H54" s="20" t="n">
        <v>1.09616755</v>
      </c>
      <c r="I54" s="18" t="n">
        <v>8.700888920000001</v>
      </c>
      <c r="J54" s="20" t="n">
        <v>0.65214371</v>
      </c>
      <c r="K54" s="18" t="n">
        <v>0</v>
      </c>
      <c r="L54" s="20" t="n">
        <v>0</v>
      </c>
      <c r="M54" s="18" t="s">
        <v>309</v>
      </c>
      <c r="N54" s="20" t="s">
        <v>309</v>
      </c>
      <c r="O54" s="18" t="n">
        <v>0</v>
      </c>
      <c r="P54" s="20" t="n">
        <v>0</v>
      </c>
      <c r="Q54" s="18" t="n">
        <v>0.2477451</v>
      </c>
      <c r="R54" s="20" t="n">
        <v>0.0742153</v>
      </c>
      <c r="S54" s="18" t="n">
        <v>3.06026957</v>
      </c>
      <c r="T54" s="20" t="n">
        <v>0.32034732</v>
      </c>
    </row>
    <row r="55" spans="1:20">
      <c r="A55" s="15" t="s">
        <v>357</v>
      </c>
      <c r="B55" s="17" t="n">
        <v>5316</v>
      </c>
      <c r="C55" s="18">
        <f>(137.0/B55*100)</f>
        <v/>
      </c>
      <c r="D55" s="19" t="n">
        <v>5179</v>
      </c>
      <c r="E55" s="18" t="n">
        <v>12.24587899</v>
      </c>
      <c r="F55" s="20" t="n">
        <v>0.67846971</v>
      </c>
      <c r="G55" s="18" t="n">
        <v>77.70415825000001</v>
      </c>
      <c r="H55" s="20" t="n">
        <v>0.74947351</v>
      </c>
      <c r="I55" s="18" t="n">
        <v>7.0711742</v>
      </c>
      <c r="J55" s="20" t="n">
        <v>0.48563554</v>
      </c>
      <c r="K55" s="18" t="n">
        <v>0</v>
      </c>
      <c r="L55" s="20" t="n">
        <v>0</v>
      </c>
      <c r="M55" s="18" t="s">
        <v>309</v>
      </c>
      <c r="N55" s="20" t="s">
        <v>309</v>
      </c>
      <c r="O55" s="18" t="n">
        <v>0.01512916</v>
      </c>
      <c r="P55" s="20" t="n">
        <v>0.0151435</v>
      </c>
      <c r="Q55" s="18" t="n">
        <v>0.19566336</v>
      </c>
      <c r="R55" s="20" t="n">
        <v>0.06428382000000001</v>
      </c>
      <c r="S55" s="18" t="n">
        <v>2.76799603</v>
      </c>
      <c r="T55" s="20" t="n">
        <v>0.28521532</v>
      </c>
    </row>
    <row r="56" spans="1:20">
      <c r="A56" s="15" t="s">
        <v>358</v>
      </c>
      <c r="B56" s="17" t="n">
        <v>5359</v>
      </c>
      <c r="C56" s="18">
        <f>(104.0/B56*100)</f>
        <v/>
      </c>
      <c r="D56" s="19" t="n">
        <v>5255</v>
      </c>
      <c r="E56" s="18" t="n">
        <v>8.256583579999999</v>
      </c>
      <c r="F56" s="20" t="n">
        <v>0.50815412</v>
      </c>
      <c r="G56" s="18" t="n">
        <v>84.34244687</v>
      </c>
      <c r="H56" s="20" t="n">
        <v>0.69202628</v>
      </c>
      <c r="I56" s="18" t="n">
        <v>6.92413265</v>
      </c>
      <c r="J56" s="20" t="n">
        <v>0.45294955</v>
      </c>
      <c r="K56" s="18" t="n">
        <v>0</v>
      </c>
      <c r="L56" s="20" t="n">
        <v>0</v>
      </c>
      <c r="M56" s="18" t="s">
        <v>309</v>
      </c>
      <c r="N56" s="20" t="s">
        <v>309</v>
      </c>
      <c r="O56" s="18" t="n">
        <v>0</v>
      </c>
      <c r="P56" s="20" t="n">
        <v>0</v>
      </c>
      <c r="Q56" s="18" t="n">
        <v>0.01885418</v>
      </c>
      <c r="R56" s="20" t="n">
        <v>0.01712293</v>
      </c>
      <c r="S56" s="18" t="n">
        <v>0.45798273</v>
      </c>
      <c r="T56" s="20" t="n">
        <v>0.10597191</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17.08833405</v>
      </c>
      <c r="F62" s="20" t="n">
        <v>0.56828038</v>
      </c>
      <c r="G62" s="18" t="n">
        <v>66.67538878000001</v>
      </c>
      <c r="H62" s="20" t="n">
        <v>0.7647138</v>
      </c>
      <c r="I62" s="18" t="n">
        <v>14.25834005</v>
      </c>
      <c r="J62" s="20" t="n">
        <v>0.51128178</v>
      </c>
      <c r="K62" s="18" t="n">
        <v>0</v>
      </c>
      <c r="L62" s="20" t="n">
        <v>0</v>
      </c>
      <c r="M62" s="18" t="s">
        <v>309</v>
      </c>
      <c r="N62" s="20" t="s">
        <v>309</v>
      </c>
      <c r="O62" s="18" t="n">
        <v>0.58420832</v>
      </c>
      <c r="P62" s="20" t="n">
        <v>0.05609529</v>
      </c>
      <c r="Q62" s="18" t="n">
        <v>0.13463604</v>
      </c>
      <c r="R62" s="20" t="n">
        <v>0.05499626</v>
      </c>
      <c r="S62" s="18" t="n">
        <v>1.25909276</v>
      </c>
      <c r="T62" s="20" t="n">
        <v>0.17200345</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6.69374054</v>
      </c>
      <c r="F64" s="20" t="n">
        <v>0.42231127</v>
      </c>
      <c r="G64" s="18" t="n">
        <v>85.04238307999999</v>
      </c>
      <c r="H64" s="20" t="n">
        <v>0.69020886</v>
      </c>
      <c r="I64" s="18" t="n">
        <v>5.63000132</v>
      </c>
      <c r="J64" s="20" t="n">
        <v>0.41326001</v>
      </c>
      <c r="K64" s="18" t="n">
        <v>0</v>
      </c>
      <c r="L64" s="20" t="n">
        <v>0</v>
      </c>
      <c r="M64" s="18" t="s">
        <v>309</v>
      </c>
      <c r="N64" s="20" t="s">
        <v>309</v>
      </c>
      <c r="O64" s="18" t="n">
        <v>0</v>
      </c>
      <c r="P64" s="20" t="n">
        <v>0</v>
      </c>
      <c r="Q64" s="18" t="n">
        <v>0.02772582</v>
      </c>
      <c r="R64" s="20" t="n">
        <v>0.02781187</v>
      </c>
      <c r="S64" s="18" t="n">
        <v>2.60614924</v>
      </c>
      <c r="T64" s="20" t="n">
        <v>0.25042039</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477</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77.58526867</v>
      </c>
      <c r="F9" s="20" t="n">
        <v>0.83971791</v>
      </c>
      <c r="G9" s="18" t="n">
        <v>20.14963373</v>
      </c>
      <c r="H9" s="20" t="n">
        <v>0.85525338</v>
      </c>
      <c r="I9" s="18" t="n">
        <v>0.57575073</v>
      </c>
      <c r="J9" s="20" t="n">
        <v>0.11885292</v>
      </c>
      <c r="K9" s="18" t="n">
        <v>0</v>
      </c>
      <c r="L9" s="20" t="n">
        <v>0</v>
      </c>
      <c r="M9" s="18" t="s">
        <v>309</v>
      </c>
      <c r="N9" s="20" t="s">
        <v>309</v>
      </c>
      <c r="O9" s="18" t="n">
        <v>0</v>
      </c>
      <c r="P9" s="20" t="n">
        <v>0</v>
      </c>
      <c r="Q9" s="18" t="n">
        <v>0.21761611</v>
      </c>
      <c r="R9" s="20" t="n">
        <v>0.06052474</v>
      </c>
      <c r="S9" s="18" t="n">
        <v>1.47173076</v>
      </c>
      <c r="T9" s="20" t="n">
        <v>0.17514592</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82.22390788</v>
      </c>
      <c r="F11" s="20" t="n">
        <v>0.6408361</v>
      </c>
      <c r="G11" s="18" t="n">
        <v>12.02949762</v>
      </c>
      <c r="H11" s="20" t="n">
        <v>0.52362208</v>
      </c>
      <c r="I11" s="18" t="n">
        <v>2.33599974</v>
      </c>
      <c r="J11" s="20" t="n">
        <v>0.18217048</v>
      </c>
      <c r="K11" s="18" t="n">
        <v>0</v>
      </c>
      <c r="L11" s="20" t="n">
        <v>0</v>
      </c>
      <c r="M11" s="18" t="s">
        <v>309</v>
      </c>
      <c r="N11" s="20" t="s">
        <v>309</v>
      </c>
      <c r="O11" s="18" t="n">
        <v>0.03139951</v>
      </c>
      <c r="P11" s="20" t="n">
        <v>0.03317608</v>
      </c>
      <c r="Q11" s="18" t="n">
        <v>0.14189607</v>
      </c>
      <c r="R11" s="20" t="n">
        <v>0.05240387</v>
      </c>
      <c r="S11" s="18" t="n">
        <v>3.23729918</v>
      </c>
      <c r="T11" s="20" t="n">
        <v>0.25593382</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66.05929260000001</v>
      </c>
      <c r="F16" s="20" t="n">
        <v>0.77593791</v>
      </c>
      <c r="G16" s="18" t="n">
        <v>29.51155294</v>
      </c>
      <c r="H16" s="20" t="n">
        <v>0.68737647</v>
      </c>
      <c r="I16" s="18" t="n">
        <v>2.95120804</v>
      </c>
      <c r="J16" s="20" t="n">
        <v>0.23456909</v>
      </c>
      <c r="K16" s="18" t="n">
        <v>0</v>
      </c>
      <c r="L16" s="20" t="n">
        <v>0</v>
      </c>
      <c r="M16" s="18" t="s">
        <v>309</v>
      </c>
      <c r="N16" s="20" t="s">
        <v>309</v>
      </c>
      <c r="O16" s="18" t="n">
        <v>0</v>
      </c>
      <c r="P16" s="20" t="n">
        <v>0</v>
      </c>
      <c r="Q16" s="18" t="n">
        <v>0.12384022</v>
      </c>
      <c r="R16" s="20" t="n">
        <v>0.04901878</v>
      </c>
      <c r="S16" s="18" t="n">
        <v>1.35410621</v>
      </c>
      <c r="T16" s="20" t="n">
        <v>0.1470795</v>
      </c>
    </row>
    <row r="17" spans="1:20">
      <c r="A17" s="15" t="s">
        <v>319</v>
      </c>
      <c r="B17" s="17" t="n">
        <v>6504</v>
      </c>
      <c r="C17" s="18">
        <f>(3097.0/B17*100)</f>
        <v/>
      </c>
      <c r="D17" s="19" t="n">
        <v>3407</v>
      </c>
      <c r="E17" s="18" t="n">
        <v>89.88396628</v>
      </c>
      <c r="F17" s="20" t="n">
        <v>0.59268041</v>
      </c>
      <c r="G17" s="18" t="n">
        <v>8.70631294</v>
      </c>
      <c r="H17" s="20" t="n">
        <v>0.5382074100000001</v>
      </c>
      <c r="I17" s="18" t="n">
        <v>0.25840536</v>
      </c>
      <c r="J17" s="20" t="n">
        <v>0.08021494999999999</v>
      </c>
      <c r="K17" s="18" t="n">
        <v>0</v>
      </c>
      <c r="L17" s="20" t="n">
        <v>0</v>
      </c>
      <c r="M17" s="18" t="s">
        <v>309</v>
      </c>
      <c r="N17" s="20" t="s">
        <v>309</v>
      </c>
      <c r="O17" s="18" t="n">
        <v>0</v>
      </c>
      <c r="P17" s="20" t="n">
        <v>0</v>
      </c>
      <c r="Q17" s="18" t="n">
        <v>0.02890175</v>
      </c>
      <c r="R17" s="20" t="n">
        <v>0.02877843</v>
      </c>
      <c r="S17" s="18" t="n">
        <v>1.12241367</v>
      </c>
      <c r="T17" s="20" t="n">
        <v>0.18140305</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82.43834981000001</v>
      </c>
      <c r="F21" s="20" t="n">
        <v>0.57848298</v>
      </c>
      <c r="G21" s="18" t="n">
        <v>15.72124599</v>
      </c>
      <c r="H21" s="20" t="n">
        <v>0.55338179</v>
      </c>
      <c r="I21" s="18" t="n">
        <v>1.15913606</v>
      </c>
      <c r="J21" s="20" t="n">
        <v>0.17304896</v>
      </c>
      <c r="K21" s="18" t="n">
        <v>0</v>
      </c>
      <c r="L21" s="20" t="n">
        <v>0</v>
      </c>
      <c r="M21" s="18" t="s">
        <v>309</v>
      </c>
      <c r="N21" s="20" t="s">
        <v>309</v>
      </c>
      <c r="O21" s="18" t="n">
        <v>0</v>
      </c>
      <c r="P21" s="20" t="n">
        <v>0</v>
      </c>
      <c r="Q21" s="18" t="n">
        <v>0.04873265</v>
      </c>
      <c r="R21" s="20" t="n">
        <v>0.03061655</v>
      </c>
      <c r="S21" s="18" t="n">
        <v>0.63253549</v>
      </c>
      <c r="T21" s="20" t="n">
        <v>0.1058691</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56.69083213</v>
      </c>
      <c r="F23" s="20" t="n">
        <v>0.82483143</v>
      </c>
      <c r="G23" s="18" t="n">
        <v>33.37345739</v>
      </c>
      <c r="H23" s="20" t="n">
        <v>0.69098081</v>
      </c>
      <c r="I23" s="18" t="n">
        <v>6.44712576</v>
      </c>
      <c r="J23" s="20" t="n">
        <v>0.351474</v>
      </c>
      <c r="K23" s="18" t="n">
        <v>0</v>
      </c>
      <c r="L23" s="20" t="n">
        <v>0</v>
      </c>
      <c r="M23" s="18" t="s">
        <v>309</v>
      </c>
      <c r="N23" s="20" t="s">
        <v>309</v>
      </c>
      <c r="O23" s="18" t="n">
        <v>0</v>
      </c>
      <c r="P23" s="20" t="n">
        <v>0</v>
      </c>
      <c r="Q23" s="18" t="n">
        <v>0.01192425</v>
      </c>
      <c r="R23" s="20" t="n">
        <v>0.00661988</v>
      </c>
      <c r="S23" s="18" t="n">
        <v>3.47666047</v>
      </c>
      <c r="T23" s="20" t="n">
        <v>0.35019458</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54.32877656</v>
      </c>
      <c r="F25" s="20" t="n">
        <v>1.25226329</v>
      </c>
      <c r="G25" s="18" t="n">
        <v>43.25269981</v>
      </c>
      <c r="H25" s="20" t="n">
        <v>1.18626796</v>
      </c>
      <c r="I25" s="18" t="n">
        <v>0.99554603</v>
      </c>
      <c r="J25" s="20" t="n">
        <v>0.17141778</v>
      </c>
      <c r="K25" s="18" t="n">
        <v>0</v>
      </c>
      <c r="L25" s="20" t="n">
        <v>0</v>
      </c>
      <c r="M25" s="18" t="s">
        <v>309</v>
      </c>
      <c r="N25" s="20" t="s">
        <v>309</v>
      </c>
      <c r="O25" s="18" t="n">
        <v>0</v>
      </c>
      <c r="P25" s="20" t="n">
        <v>0</v>
      </c>
      <c r="Q25" s="18" t="n">
        <v>0.01662356</v>
      </c>
      <c r="R25" s="20" t="n">
        <v>0.01657563</v>
      </c>
      <c r="S25" s="18" t="n">
        <v>1.40635404</v>
      </c>
      <c r="T25" s="20" t="n">
        <v>0.16860182</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70.04994291</v>
      </c>
      <c r="F27" s="20" t="n">
        <v>0.77404487</v>
      </c>
      <c r="G27" s="18" t="n">
        <v>24.47625824</v>
      </c>
      <c r="H27" s="20" t="n">
        <v>0.70337404</v>
      </c>
      <c r="I27" s="18" t="n">
        <v>2.91367858</v>
      </c>
      <c r="J27" s="20" t="n">
        <v>0.27869462</v>
      </c>
      <c r="K27" s="18" t="n">
        <v>0</v>
      </c>
      <c r="L27" s="20" t="n">
        <v>0</v>
      </c>
      <c r="M27" s="18" t="s">
        <v>309</v>
      </c>
      <c r="N27" s="20" t="s">
        <v>309</v>
      </c>
      <c r="O27" s="18" t="n">
        <v>0</v>
      </c>
      <c r="P27" s="20" t="n">
        <v>0</v>
      </c>
      <c r="Q27" s="18" t="n">
        <v>0.18368484</v>
      </c>
      <c r="R27" s="20" t="n">
        <v>0.07542232</v>
      </c>
      <c r="S27" s="18" t="n">
        <v>2.37643544</v>
      </c>
      <c r="T27" s="20" t="n">
        <v>0.24754995</v>
      </c>
    </row>
    <row r="28" spans="1:20">
      <c r="A28" s="15" t="s">
        <v>330</v>
      </c>
      <c r="B28" s="17" t="n">
        <v>7568</v>
      </c>
      <c r="C28" s="18">
        <f>(490.0/B28*100)</f>
        <v/>
      </c>
      <c r="D28" s="19" t="n">
        <v>7078</v>
      </c>
      <c r="E28" s="18" t="n">
        <v>80.88656641999999</v>
      </c>
      <c r="F28" s="20" t="n">
        <v>0.67820344</v>
      </c>
      <c r="G28" s="18" t="n">
        <v>13.83754776</v>
      </c>
      <c r="H28" s="20" t="n">
        <v>0.5062051</v>
      </c>
      <c r="I28" s="18" t="n">
        <v>3.56666233</v>
      </c>
      <c r="J28" s="20" t="n">
        <v>0.29333939</v>
      </c>
      <c r="K28" s="18" t="n">
        <v>0</v>
      </c>
      <c r="L28" s="20" t="n">
        <v>0</v>
      </c>
      <c r="M28" s="18" t="s">
        <v>309</v>
      </c>
      <c r="N28" s="20" t="s">
        <v>309</v>
      </c>
      <c r="O28" s="18" t="n">
        <v>0</v>
      </c>
      <c r="P28" s="20" t="n">
        <v>0</v>
      </c>
      <c r="Q28" s="18" t="n">
        <v>0.0581091</v>
      </c>
      <c r="R28" s="20" t="n">
        <v>0.02903878</v>
      </c>
      <c r="S28" s="18" t="n">
        <v>1.65111439</v>
      </c>
      <c r="T28" s="20" t="n">
        <v>0.18420827</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70.11615836999999</v>
      </c>
      <c r="F33" s="20" t="n">
        <v>0.59712086</v>
      </c>
      <c r="G33" s="18" t="n">
        <v>26.20557238</v>
      </c>
      <c r="H33" s="20" t="n">
        <v>0.5552704899999999</v>
      </c>
      <c r="I33" s="18" t="n">
        <v>2.45019825</v>
      </c>
      <c r="J33" s="20" t="n">
        <v>0.22579835</v>
      </c>
      <c r="K33" s="18" t="n">
        <v>0</v>
      </c>
      <c r="L33" s="20" t="n">
        <v>0</v>
      </c>
      <c r="M33" s="18" t="s">
        <v>309</v>
      </c>
      <c r="N33" s="20" t="s">
        <v>309</v>
      </c>
      <c r="O33" s="18" t="n">
        <v>0</v>
      </c>
      <c r="P33" s="20" t="n">
        <v>0</v>
      </c>
      <c r="Q33" s="18" t="n">
        <v>0.06748488</v>
      </c>
      <c r="R33" s="20" t="n">
        <v>0.04029255</v>
      </c>
      <c r="S33" s="18" t="n">
        <v>1.16058612</v>
      </c>
      <c r="T33" s="20" t="n">
        <v>0.14273706</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78.76170028999999</v>
      </c>
      <c r="F36" s="20" t="n">
        <v>0.70446533</v>
      </c>
      <c r="G36" s="18" t="n">
        <v>17.39382864</v>
      </c>
      <c r="H36" s="20" t="n">
        <v>0.63929282</v>
      </c>
      <c r="I36" s="18" t="n">
        <v>1.95360588</v>
      </c>
      <c r="J36" s="20" t="n">
        <v>0.18788305</v>
      </c>
      <c r="K36" s="18" t="n">
        <v>0</v>
      </c>
      <c r="L36" s="20" t="n">
        <v>0</v>
      </c>
      <c r="M36" s="18" t="s">
        <v>309</v>
      </c>
      <c r="N36" s="20" t="s">
        <v>309</v>
      </c>
      <c r="O36" s="18" t="n">
        <v>0</v>
      </c>
      <c r="P36" s="20" t="n">
        <v>0</v>
      </c>
      <c r="Q36" s="18" t="n">
        <v>0</v>
      </c>
      <c r="R36" s="20" t="n">
        <v>0</v>
      </c>
      <c r="S36" s="18" t="n">
        <v>1.8908652</v>
      </c>
      <c r="T36" s="20" t="n">
        <v>0.23684603</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3.33222788</v>
      </c>
      <c r="F40" s="20" t="n">
        <v>0.12057343</v>
      </c>
      <c r="G40" s="18" t="n">
        <v>0.47240773</v>
      </c>
      <c r="H40" s="20" t="n">
        <v>0.04006778</v>
      </c>
      <c r="I40" s="18" t="n">
        <v>0.04595398</v>
      </c>
      <c r="J40" s="20" t="n">
        <v>0.01106701</v>
      </c>
      <c r="K40" s="18" t="n">
        <v>0</v>
      </c>
      <c r="L40" s="20" t="n">
        <v>0</v>
      </c>
      <c r="M40" s="18" t="s">
        <v>309</v>
      </c>
      <c r="N40" s="20" t="s">
        <v>309</v>
      </c>
      <c r="O40" s="18" t="n">
        <v>96.12960207</v>
      </c>
      <c r="P40" s="20" t="n">
        <v>0.13318888</v>
      </c>
      <c r="Q40" s="18" t="n">
        <v>0</v>
      </c>
      <c r="R40" s="20" t="n">
        <v>0</v>
      </c>
      <c r="S40" s="18" t="n">
        <v>0.01980834</v>
      </c>
      <c r="T40" s="20" t="n">
        <v>0.009571659999999999</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97.87457617</v>
      </c>
      <c r="F52" s="20" t="n">
        <v>0.21595247</v>
      </c>
      <c r="G52" s="18" t="n">
        <v>1.03388928</v>
      </c>
      <c r="H52" s="20" t="n">
        <v>0.150844</v>
      </c>
      <c r="I52" s="18" t="n">
        <v>0.16960232</v>
      </c>
      <c r="J52" s="20" t="n">
        <v>0.06234816</v>
      </c>
      <c r="K52" s="18" t="n">
        <v>0</v>
      </c>
      <c r="L52" s="20" t="n">
        <v>0</v>
      </c>
      <c r="M52" s="18" t="s">
        <v>309</v>
      </c>
      <c r="N52" s="20" t="s">
        <v>309</v>
      </c>
      <c r="O52" s="18" t="n">
        <v>0</v>
      </c>
      <c r="P52" s="20" t="n">
        <v>0</v>
      </c>
      <c r="Q52" s="18" t="n">
        <v>0.04085337</v>
      </c>
      <c r="R52" s="20" t="n">
        <v>0.02902716</v>
      </c>
      <c r="S52" s="18" t="n">
        <v>0.88107885</v>
      </c>
      <c r="T52" s="20" t="n">
        <v>0.14681919</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91.40628689</v>
      </c>
      <c r="F54" s="20" t="n">
        <v>0.55433471</v>
      </c>
      <c r="G54" s="18" t="n">
        <v>5.30536798</v>
      </c>
      <c r="H54" s="20" t="n">
        <v>0.36783551</v>
      </c>
      <c r="I54" s="18" t="n">
        <v>0.76904395</v>
      </c>
      <c r="J54" s="20" t="n">
        <v>0.16759608</v>
      </c>
      <c r="K54" s="18" t="n">
        <v>0</v>
      </c>
      <c r="L54" s="20" t="n">
        <v>0</v>
      </c>
      <c r="M54" s="18" t="s">
        <v>309</v>
      </c>
      <c r="N54" s="20" t="s">
        <v>309</v>
      </c>
      <c r="O54" s="18" t="n">
        <v>0</v>
      </c>
      <c r="P54" s="20" t="n">
        <v>0</v>
      </c>
      <c r="Q54" s="18" t="n">
        <v>0.14158569</v>
      </c>
      <c r="R54" s="20" t="n">
        <v>0.07621399</v>
      </c>
      <c r="S54" s="18" t="n">
        <v>2.3777155</v>
      </c>
      <c r="T54" s="20" t="n">
        <v>0.25073108</v>
      </c>
    </row>
    <row r="55" spans="1:20">
      <c r="A55" s="15" t="s">
        <v>357</v>
      </c>
      <c r="B55" s="17" t="n">
        <v>5316</v>
      </c>
      <c r="C55" s="18">
        <f>(137.0/B55*100)</f>
        <v/>
      </c>
      <c r="D55" s="19" t="n">
        <v>5179</v>
      </c>
      <c r="E55" s="18" t="n">
        <v>89.42702969</v>
      </c>
      <c r="F55" s="20" t="n">
        <v>0.54921241</v>
      </c>
      <c r="G55" s="18" t="n">
        <v>8.09617287</v>
      </c>
      <c r="H55" s="20" t="n">
        <v>0.46819198</v>
      </c>
      <c r="I55" s="18" t="n">
        <v>0.44249933</v>
      </c>
      <c r="J55" s="20" t="n">
        <v>0.1326866</v>
      </c>
      <c r="K55" s="18" t="n">
        <v>0</v>
      </c>
      <c r="L55" s="20" t="n">
        <v>0</v>
      </c>
      <c r="M55" s="18" t="s">
        <v>309</v>
      </c>
      <c r="N55" s="20" t="s">
        <v>309</v>
      </c>
      <c r="O55" s="18" t="n">
        <v>0.01512916</v>
      </c>
      <c r="P55" s="20" t="n">
        <v>0.0151435</v>
      </c>
      <c r="Q55" s="18" t="n">
        <v>0.14010788</v>
      </c>
      <c r="R55" s="20" t="n">
        <v>0.0531669</v>
      </c>
      <c r="S55" s="18" t="n">
        <v>1.87906106</v>
      </c>
      <c r="T55" s="20" t="n">
        <v>0.22630822</v>
      </c>
    </row>
    <row r="56" spans="1:20">
      <c r="A56" s="15" t="s">
        <v>358</v>
      </c>
      <c r="B56" s="17" t="n">
        <v>5359</v>
      </c>
      <c r="C56" s="18">
        <f>(104.0/B56*100)</f>
        <v/>
      </c>
      <c r="D56" s="19" t="n">
        <v>5255</v>
      </c>
      <c r="E56" s="18" t="n">
        <v>28.9039288</v>
      </c>
      <c r="F56" s="20" t="n">
        <v>1.01408168</v>
      </c>
      <c r="G56" s="18" t="n">
        <v>67.65050368999999</v>
      </c>
      <c r="H56" s="20" t="n">
        <v>1.04339389</v>
      </c>
      <c r="I56" s="18" t="n">
        <v>2.95696045</v>
      </c>
      <c r="J56" s="20" t="n">
        <v>0.2446321</v>
      </c>
      <c r="K56" s="18" t="n">
        <v>0</v>
      </c>
      <c r="L56" s="20" t="n">
        <v>0</v>
      </c>
      <c r="M56" s="18" t="s">
        <v>309</v>
      </c>
      <c r="N56" s="20" t="s">
        <v>309</v>
      </c>
      <c r="O56" s="18" t="n">
        <v>0</v>
      </c>
      <c r="P56" s="20" t="n">
        <v>0</v>
      </c>
      <c r="Q56" s="18" t="n">
        <v>0</v>
      </c>
      <c r="R56" s="20" t="n">
        <v>0</v>
      </c>
      <c r="S56" s="18" t="n">
        <v>0.48860706</v>
      </c>
      <c r="T56" s="20" t="n">
        <v>0.10681742</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58.40184482</v>
      </c>
      <c r="F62" s="20" t="n">
        <v>0.70345832</v>
      </c>
      <c r="G62" s="18" t="n">
        <v>34.90295948</v>
      </c>
      <c r="H62" s="20" t="n">
        <v>0.68128135</v>
      </c>
      <c r="I62" s="18" t="n">
        <v>4.8722992</v>
      </c>
      <c r="J62" s="20" t="n">
        <v>0.28047106</v>
      </c>
      <c r="K62" s="18" t="n">
        <v>0</v>
      </c>
      <c r="L62" s="20" t="n">
        <v>0</v>
      </c>
      <c r="M62" s="18" t="s">
        <v>309</v>
      </c>
      <c r="N62" s="20" t="s">
        <v>309</v>
      </c>
      <c r="O62" s="18" t="n">
        <v>0.58420832</v>
      </c>
      <c r="P62" s="20" t="n">
        <v>0.05609529</v>
      </c>
      <c r="Q62" s="18" t="n">
        <v>0.13560785</v>
      </c>
      <c r="R62" s="20" t="n">
        <v>0.05321774</v>
      </c>
      <c r="S62" s="18" t="n">
        <v>1.10308034</v>
      </c>
      <c r="T62" s="20" t="n">
        <v>0.14833704</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75.81237014</v>
      </c>
      <c r="F64" s="20" t="n">
        <v>0.74402697</v>
      </c>
      <c r="G64" s="18" t="n">
        <v>19.82620405</v>
      </c>
      <c r="H64" s="20" t="n">
        <v>0.73107391</v>
      </c>
      <c r="I64" s="18" t="n">
        <v>1.47489595</v>
      </c>
      <c r="J64" s="20" t="n">
        <v>0.21529674</v>
      </c>
      <c r="K64" s="18" t="n">
        <v>0</v>
      </c>
      <c r="L64" s="20" t="n">
        <v>0</v>
      </c>
      <c r="M64" s="18" t="s">
        <v>309</v>
      </c>
      <c r="N64" s="20" t="s">
        <v>309</v>
      </c>
      <c r="O64" s="18" t="n">
        <v>0</v>
      </c>
      <c r="P64" s="20" t="n">
        <v>0</v>
      </c>
      <c r="Q64" s="18" t="n">
        <v>0.15511496</v>
      </c>
      <c r="R64" s="20" t="n">
        <v>0.06961146999999999</v>
      </c>
      <c r="S64" s="18" t="n">
        <v>2.7314149</v>
      </c>
      <c r="T64" s="20" t="n">
        <v>0.24506374</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478</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38.85654099</v>
      </c>
      <c r="F9" s="20" t="n">
        <v>0.7707308</v>
      </c>
      <c r="G9" s="18" t="n">
        <v>57.19704295</v>
      </c>
      <c r="H9" s="20" t="n">
        <v>0.8125330200000001</v>
      </c>
      <c r="I9" s="18" t="n">
        <v>2.1045485</v>
      </c>
      <c r="J9" s="20" t="n">
        <v>0.21879974</v>
      </c>
      <c r="K9" s="18" t="n">
        <v>0</v>
      </c>
      <c r="L9" s="20" t="n">
        <v>0</v>
      </c>
      <c r="M9" s="18" t="s">
        <v>309</v>
      </c>
      <c r="N9" s="20" t="s">
        <v>309</v>
      </c>
      <c r="O9" s="18" t="n">
        <v>0</v>
      </c>
      <c r="P9" s="20" t="n">
        <v>0</v>
      </c>
      <c r="Q9" s="18" t="n">
        <v>0.10384154</v>
      </c>
      <c r="R9" s="20" t="n">
        <v>0.04699293</v>
      </c>
      <c r="S9" s="18" t="n">
        <v>1.73802601</v>
      </c>
      <c r="T9" s="20" t="n">
        <v>0.18871077</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70.628519</v>
      </c>
      <c r="F11" s="20" t="n">
        <v>0.77991805</v>
      </c>
      <c r="G11" s="18" t="n">
        <v>23.60181322</v>
      </c>
      <c r="H11" s="20" t="n">
        <v>0.71032807</v>
      </c>
      <c r="I11" s="18" t="n">
        <v>2.16733927</v>
      </c>
      <c r="J11" s="20" t="n">
        <v>0.20391022</v>
      </c>
      <c r="K11" s="18" t="n">
        <v>0</v>
      </c>
      <c r="L11" s="20" t="n">
        <v>0</v>
      </c>
      <c r="M11" s="18" t="s">
        <v>309</v>
      </c>
      <c r="N11" s="20" t="s">
        <v>309</v>
      </c>
      <c r="O11" s="18" t="n">
        <v>0.03139951</v>
      </c>
      <c r="P11" s="20" t="n">
        <v>0.03317608</v>
      </c>
      <c r="Q11" s="18" t="n">
        <v>0.09596213000000001</v>
      </c>
      <c r="R11" s="20" t="n">
        <v>0.04410031</v>
      </c>
      <c r="S11" s="18" t="n">
        <v>3.47496687</v>
      </c>
      <c r="T11" s="20" t="n">
        <v>0.28472454</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34.2561268</v>
      </c>
      <c r="F16" s="20" t="n">
        <v>0.84824711</v>
      </c>
      <c r="G16" s="18" t="n">
        <v>58.1473734</v>
      </c>
      <c r="H16" s="20" t="n">
        <v>0.8379438299999999</v>
      </c>
      <c r="I16" s="18" t="n">
        <v>5.9002635</v>
      </c>
      <c r="J16" s="20" t="n">
        <v>0.2987586</v>
      </c>
      <c r="K16" s="18" t="n">
        <v>0</v>
      </c>
      <c r="L16" s="20" t="n">
        <v>0</v>
      </c>
      <c r="M16" s="18" t="s">
        <v>309</v>
      </c>
      <c r="N16" s="20" t="s">
        <v>309</v>
      </c>
      <c r="O16" s="18" t="n">
        <v>0</v>
      </c>
      <c r="P16" s="20" t="n">
        <v>0</v>
      </c>
      <c r="Q16" s="18" t="n">
        <v>0.15752852</v>
      </c>
      <c r="R16" s="20" t="n">
        <v>0.05214122</v>
      </c>
      <c r="S16" s="18" t="n">
        <v>1.53870779</v>
      </c>
      <c r="T16" s="20" t="n">
        <v>0.17115778</v>
      </c>
    </row>
    <row r="17" spans="1:20">
      <c r="A17" s="15" t="s">
        <v>319</v>
      </c>
      <c r="B17" s="17" t="n">
        <v>6504</v>
      </c>
      <c r="C17" s="18">
        <f>(3097.0/B17*100)</f>
        <v/>
      </c>
      <c r="D17" s="19" t="n">
        <v>3407</v>
      </c>
      <c r="E17" s="18" t="n">
        <v>44.266497</v>
      </c>
      <c r="F17" s="20" t="n">
        <v>1.02628141</v>
      </c>
      <c r="G17" s="18" t="n">
        <v>52.61618668</v>
      </c>
      <c r="H17" s="20" t="n">
        <v>1.08997485</v>
      </c>
      <c r="I17" s="18" t="n">
        <v>1.48465563</v>
      </c>
      <c r="J17" s="20" t="n">
        <v>0.23282886</v>
      </c>
      <c r="K17" s="18" t="n">
        <v>0</v>
      </c>
      <c r="L17" s="20" t="n">
        <v>0</v>
      </c>
      <c r="M17" s="18" t="s">
        <v>309</v>
      </c>
      <c r="N17" s="20" t="s">
        <v>309</v>
      </c>
      <c r="O17" s="18" t="n">
        <v>0</v>
      </c>
      <c r="P17" s="20" t="n">
        <v>0</v>
      </c>
      <c r="Q17" s="18" t="n">
        <v>0.02325313</v>
      </c>
      <c r="R17" s="20" t="n">
        <v>0.02313199</v>
      </c>
      <c r="S17" s="18" t="n">
        <v>1.60940757</v>
      </c>
      <c r="T17" s="20" t="n">
        <v>0.22016782</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52.16328059</v>
      </c>
      <c r="F21" s="20" t="n">
        <v>0.89971897</v>
      </c>
      <c r="G21" s="18" t="n">
        <v>44.10778852</v>
      </c>
      <c r="H21" s="20" t="n">
        <v>0.91790343</v>
      </c>
      <c r="I21" s="18" t="n">
        <v>2.81267923</v>
      </c>
      <c r="J21" s="20" t="n">
        <v>0.24704242</v>
      </c>
      <c r="K21" s="18" t="n">
        <v>0</v>
      </c>
      <c r="L21" s="20" t="n">
        <v>0</v>
      </c>
      <c r="M21" s="18" t="s">
        <v>309</v>
      </c>
      <c r="N21" s="20" t="s">
        <v>309</v>
      </c>
      <c r="O21" s="18" t="n">
        <v>0</v>
      </c>
      <c r="P21" s="20" t="n">
        <v>0</v>
      </c>
      <c r="Q21" s="18" t="n">
        <v>0.0960791</v>
      </c>
      <c r="R21" s="20" t="n">
        <v>0.02922182</v>
      </c>
      <c r="S21" s="18" t="n">
        <v>0.82017257</v>
      </c>
      <c r="T21" s="20" t="n">
        <v>0.13005958</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38.34168573</v>
      </c>
      <c r="F23" s="20" t="n">
        <v>0.71248802</v>
      </c>
      <c r="G23" s="18" t="n">
        <v>48.85273519</v>
      </c>
      <c r="H23" s="20" t="n">
        <v>0.7108924599999999</v>
      </c>
      <c r="I23" s="18" t="n">
        <v>8.51159676</v>
      </c>
      <c r="J23" s="20" t="n">
        <v>0.37291588</v>
      </c>
      <c r="K23" s="18" t="n">
        <v>0</v>
      </c>
      <c r="L23" s="20" t="n">
        <v>0</v>
      </c>
      <c r="M23" s="18" t="s">
        <v>309</v>
      </c>
      <c r="N23" s="20" t="s">
        <v>309</v>
      </c>
      <c r="O23" s="18" t="n">
        <v>0</v>
      </c>
      <c r="P23" s="20" t="n">
        <v>0</v>
      </c>
      <c r="Q23" s="18" t="n">
        <v>0.02620765</v>
      </c>
      <c r="R23" s="20" t="n">
        <v>0.01462542</v>
      </c>
      <c r="S23" s="18" t="n">
        <v>4.26777467</v>
      </c>
      <c r="T23" s="20" t="n">
        <v>0.38637706</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28.64865885</v>
      </c>
      <c r="F25" s="20" t="n">
        <v>0.9049309</v>
      </c>
      <c r="G25" s="18" t="n">
        <v>66.37013186999999</v>
      </c>
      <c r="H25" s="20" t="n">
        <v>0.9384929</v>
      </c>
      <c r="I25" s="18" t="n">
        <v>3.59729555</v>
      </c>
      <c r="J25" s="20" t="n">
        <v>0.33964523</v>
      </c>
      <c r="K25" s="18" t="n">
        <v>0</v>
      </c>
      <c r="L25" s="20" t="n">
        <v>0</v>
      </c>
      <c r="M25" s="18" t="s">
        <v>309</v>
      </c>
      <c r="N25" s="20" t="s">
        <v>309</v>
      </c>
      <c r="O25" s="18" t="n">
        <v>0</v>
      </c>
      <c r="P25" s="20" t="n">
        <v>0</v>
      </c>
      <c r="Q25" s="18" t="n">
        <v>0</v>
      </c>
      <c r="R25" s="20" t="n">
        <v>0</v>
      </c>
      <c r="S25" s="18" t="n">
        <v>1.38391373</v>
      </c>
      <c r="T25" s="20" t="n">
        <v>0.16149042</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45.91167533</v>
      </c>
      <c r="F27" s="20" t="n">
        <v>0.85638526</v>
      </c>
      <c r="G27" s="18" t="n">
        <v>46.44431049</v>
      </c>
      <c r="H27" s="20" t="n">
        <v>0.87340251</v>
      </c>
      <c r="I27" s="18" t="n">
        <v>4.70267758</v>
      </c>
      <c r="J27" s="20" t="n">
        <v>0.39221799</v>
      </c>
      <c r="K27" s="18" t="n">
        <v>0</v>
      </c>
      <c r="L27" s="20" t="n">
        <v>0</v>
      </c>
      <c r="M27" s="18" t="s">
        <v>309</v>
      </c>
      <c r="N27" s="20" t="s">
        <v>309</v>
      </c>
      <c r="O27" s="18" t="n">
        <v>0</v>
      </c>
      <c r="P27" s="20" t="n">
        <v>0</v>
      </c>
      <c r="Q27" s="18" t="n">
        <v>0.1849132</v>
      </c>
      <c r="R27" s="20" t="n">
        <v>0.07573011</v>
      </c>
      <c r="S27" s="18" t="n">
        <v>2.7564234</v>
      </c>
      <c r="T27" s="20" t="n">
        <v>0.30156003</v>
      </c>
    </row>
    <row r="28" spans="1:20">
      <c r="A28" s="15" t="s">
        <v>330</v>
      </c>
      <c r="B28" s="17" t="n">
        <v>7568</v>
      </c>
      <c r="C28" s="18">
        <f>(490.0/B28*100)</f>
        <v/>
      </c>
      <c r="D28" s="19" t="n">
        <v>7078</v>
      </c>
      <c r="E28" s="18" t="n">
        <v>62.64599863</v>
      </c>
      <c r="F28" s="20" t="n">
        <v>0.86793868</v>
      </c>
      <c r="G28" s="18" t="n">
        <v>33.05404541</v>
      </c>
      <c r="H28" s="20" t="n">
        <v>0.83592255</v>
      </c>
      <c r="I28" s="18" t="n">
        <v>2.55937138</v>
      </c>
      <c r="J28" s="20" t="n">
        <v>0.21534603</v>
      </c>
      <c r="K28" s="18" t="n">
        <v>0</v>
      </c>
      <c r="L28" s="20" t="n">
        <v>0</v>
      </c>
      <c r="M28" s="18" t="s">
        <v>309</v>
      </c>
      <c r="N28" s="20" t="s">
        <v>309</v>
      </c>
      <c r="O28" s="18" t="n">
        <v>0</v>
      </c>
      <c r="P28" s="20" t="n">
        <v>0</v>
      </c>
      <c r="Q28" s="18" t="n">
        <v>0.03986834</v>
      </c>
      <c r="R28" s="20" t="n">
        <v>0.03149132</v>
      </c>
      <c r="S28" s="18" t="n">
        <v>1.70071624</v>
      </c>
      <c r="T28" s="20" t="n">
        <v>0.17016283</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60.56396206</v>
      </c>
      <c r="F33" s="20" t="n">
        <v>0.85344887</v>
      </c>
      <c r="G33" s="18" t="n">
        <v>36.06183207</v>
      </c>
      <c r="H33" s="20" t="n">
        <v>0.85240273</v>
      </c>
      <c r="I33" s="18" t="n">
        <v>2.0312114</v>
      </c>
      <c r="J33" s="20" t="n">
        <v>0.22266607</v>
      </c>
      <c r="K33" s="18" t="n">
        <v>0</v>
      </c>
      <c r="L33" s="20" t="n">
        <v>0</v>
      </c>
      <c r="M33" s="18" t="s">
        <v>309</v>
      </c>
      <c r="N33" s="20" t="s">
        <v>309</v>
      </c>
      <c r="O33" s="18" t="n">
        <v>0</v>
      </c>
      <c r="P33" s="20" t="n">
        <v>0</v>
      </c>
      <c r="Q33" s="18" t="n">
        <v>0</v>
      </c>
      <c r="R33" s="20" t="n">
        <v>0</v>
      </c>
      <c r="S33" s="18" t="n">
        <v>1.34299447</v>
      </c>
      <c r="T33" s="20" t="n">
        <v>0.1569519</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64.57568975</v>
      </c>
      <c r="F36" s="20" t="n">
        <v>0.8636212</v>
      </c>
      <c r="G36" s="18" t="n">
        <v>31.30127348</v>
      </c>
      <c r="H36" s="20" t="n">
        <v>0.80172903</v>
      </c>
      <c r="I36" s="18" t="n">
        <v>2.1807224</v>
      </c>
      <c r="J36" s="20" t="n">
        <v>0.18621885</v>
      </c>
      <c r="K36" s="18" t="n">
        <v>0</v>
      </c>
      <c r="L36" s="20" t="n">
        <v>0</v>
      </c>
      <c r="M36" s="18" t="s">
        <v>309</v>
      </c>
      <c r="N36" s="20" t="s">
        <v>309</v>
      </c>
      <c r="O36" s="18" t="n">
        <v>0</v>
      </c>
      <c r="P36" s="20" t="n">
        <v>0</v>
      </c>
      <c r="Q36" s="18" t="n">
        <v>0</v>
      </c>
      <c r="R36" s="20" t="n">
        <v>0</v>
      </c>
      <c r="S36" s="18" t="n">
        <v>1.94231438</v>
      </c>
      <c r="T36" s="20" t="n">
        <v>0.2313829</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2.62684886</v>
      </c>
      <c r="F40" s="20" t="n">
        <v>0.097674</v>
      </c>
      <c r="G40" s="18" t="n">
        <v>1.14621226</v>
      </c>
      <c r="H40" s="20" t="n">
        <v>0.06777900000000001</v>
      </c>
      <c r="I40" s="18" t="n">
        <v>0.07208866999999999</v>
      </c>
      <c r="J40" s="20" t="n">
        <v>0.0148062</v>
      </c>
      <c r="K40" s="18" t="n">
        <v>0</v>
      </c>
      <c r="L40" s="20" t="n">
        <v>0</v>
      </c>
      <c r="M40" s="18" t="s">
        <v>309</v>
      </c>
      <c r="N40" s="20" t="s">
        <v>309</v>
      </c>
      <c r="O40" s="18" t="n">
        <v>96.12960207</v>
      </c>
      <c r="P40" s="20" t="n">
        <v>0.13318888</v>
      </c>
      <c r="Q40" s="18" t="n">
        <v>0</v>
      </c>
      <c r="R40" s="20" t="n">
        <v>0</v>
      </c>
      <c r="S40" s="18" t="n">
        <v>0.02524815</v>
      </c>
      <c r="T40" s="20" t="n">
        <v>0.01011554</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50.98590681</v>
      </c>
      <c r="F52" s="20" t="n">
        <v>0.81337761</v>
      </c>
      <c r="G52" s="18" t="n">
        <v>46.0952494</v>
      </c>
      <c r="H52" s="20" t="n">
        <v>0.85724188</v>
      </c>
      <c r="I52" s="18" t="n">
        <v>1.50168434</v>
      </c>
      <c r="J52" s="20" t="n">
        <v>0.15681152</v>
      </c>
      <c r="K52" s="18" t="n">
        <v>0</v>
      </c>
      <c r="L52" s="20" t="n">
        <v>0</v>
      </c>
      <c r="M52" s="18" t="s">
        <v>309</v>
      </c>
      <c r="N52" s="20" t="s">
        <v>309</v>
      </c>
      <c r="O52" s="18" t="n">
        <v>0</v>
      </c>
      <c r="P52" s="20" t="n">
        <v>0</v>
      </c>
      <c r="Q52" s="18" t="n">
        <v>0.04369897</v>
      </c>
      <c r="R52" s="20" t="n">
        <v>0.03254097</v>
      </c>
      <c r="S52" s="18" t="n">
        <v>1.37346048</v>
      </c>
      <c r="T52" s="20" t="n">
        <v>0.15777371</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80.96483239</v>
      </c>
      <c r="F54" s="20" t="n">
        <v>0.8110170799999999</v>
      </c>
      <c r="G54" s="18" t="n">
        <v>15.14714505</v>
      </c>
      <c r="H54" s="20" t="n">
        <v>0.7603383500000001</v>
      </c>
      <c r="I54" s="18" t="n">
        <v>0.88404315</v>
      </c>
      <c r="J54" s="20" t="n">
        <v>0.1604833</v>
      </c>
      <c r="K54" s="18" t="n">
        <v>0</v>
      </c>
      <c r="L54" s="20" t="n">
        <v>0</v>
      </c>
      <c r="M54" s="18" t="s">
        <v>309</v>
      </c>
      <c r="N54" s="20" t="s">
        <v>309</v>
      </c>
      <c r="O54" s="18" t="n">
        <v>0</v>
      </c>
      <c r="P54" s="20" t="n">
        <v>0</v>
      </c>
      <c r="Q54" s="18" t="n">
        <v>0.10306226</v>
      </c>
      <c r="R54" s="20" t="n">
        <v>0.04506279</v>
      </c>
      <c r="S54" s="18" t="n">
        <v>2.90091716</v>
      </c>
      <c r="T54" s="20" t="n">
        <v>0.26476386</v>
      </c>
    </row>
    <row r="55" spans="1:20">
      <c r="A55" s="15" t="s">
        <v>357</v>
      </c>
      <c r="B55" s="17" t="n">
        <v>5316</v>
      </c>
      <c r="C55" s="18">
        <f>(137.0/B55*100)</f>
        <v/>
      </c>
      <c r="D55" s="19" t="n">
        <v>5179</v>
      </c>
      <c r="E55" s="18" t="n">
        <v>67.30565014</v>
      </c>
      <c r="F55" s="20" t="n">
        <v>0.83383816</v>
      </c>
      <c r="G55" s="18" t="n">
        <v>29.11756122</v>
      </c>
      <c r="H55" s="20" t="n">
        <v>0.7918942</v>
      </c>
      <c r="I55" s="18" t="n">
        <v>1.19886039</v>
      </c>
      <c r="J55" s="20" t="n">
        <v>0.16331826</v>
      </c>
      <c r="K55" s="18" t="n">
        <v>0</v>
      </c>
      <c r="L55" s="20" t="n">
        <v>0</v>
      </c>
      <c r="M55" s="18" t="s">
        <v>309</v>
      </c>
      <c r="N55" s="20" t="s">
        <v>309</v>
      </c>
      <c r="O55" s="18" t="n">
        <v>0.01512916</v>
      </c>
      <c r="P55" s="20" t="n">
        <v>0.0151435</v>
      </c>
      <c r="Q55" s="18" t="n">
        <v>0.05162866</v>
      </c>
      <c r="R55" s="20" t="n">
        <v>0.0358735</v>
      </c>
      <c r="S55" s="18" t="n">
        <v>2.31117042</v>
      </c>
      <c r="T55" s="20" t="n">
        <v>0.2284376</v>
      </c>
    </row>
    <row r="56" spans="1:20">
      <c r="A56" s="15" t="s">
        <v>358</v>
      </c>
      <c r="B56" s="17" t="n">
        <v>5359</v>
      </c>
      <c r="C56" s="18">
        <f>(104.0/B56*100)</f>
        <v/>
      </c>
      <c r="D56" s="19" t="n">
        <v>5255</v>
      </c>
      <c r="E56" s="18" t="n">
        <v>43.16492612</v>
      </c>
      <c r="F56" s="20" t="n">
        <v>0.71068622</v>
      </c>
      <c r="G56" s="18" t="n">
        <v>52.23901081</v>
      </c>
      <c r="H56" s="20" t="n">
        <v>0.71620568</v>
      </c>
      <c r="I56" s="18" t="n">
        <v>3.90666037</v>
      </c>
      <c r="J56" s="20" t="n">
        <v>0.24227413</v>
      </c>
      <c r="K56" s="18" t="n">
        <v>0</v>
      </c>
      <c r="L56" s="20" t="n">
        <v>0</v>
      </c>
      <c r="M56" s="18" t="s">
        <v>309</v>
      </c>
      <c r="N56" s="20" t="s">
        <v>309</v>
      </c>
      <c r="O56" s="18" t="n">
        <v>0</v>
      </c>
      <c r="P56" s="20" t="n">
        <v>0</v>
      </c>
      <c r="Q56" s="18" t="n">
        <v>0.07781099</v>
      </c>
      <c r="R56" s="20" t="n">
        <v>0.04057342</v>
      </c>
      <c r="S56" s="18" t="n">
        <v>0.61159171</v>
      </c>
      <c r="T56" s="20" t="n">
        <v>0.12840159</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45.27491121</v>
      </c>
      <c r="F62" s="20" t="n">
        <v>0.69118211</v>
      </c>
      <c r="G62" s="18" t="n">
        <v>47.035223</v>
      </c>
      <c r="H62" s="20" t="n">
        <v>0.7227167799999999</v>
      </c>
      <c r="I62" s="18" t="n">
        <v>5.68811831</v>
      </c>
      <c r="J62" s="20" t="n">
        <v>0.33970715</v>
      </c>
      <c r="K62" s="18" t="n">
        <v>0</v>
      </c>
      <c r="L62" s="20" t="n">
        <v>0</v>
      </c>
      <c r="M62" s="18" t="s">
        <v>309</v>
      </c>
      <c r="N62" s="20" t="s">
        <v>309</v>
      </c>
      <c r="O62" s="18" t="n">
        <v>0.58420832</v>
      </c>
      <c r="P62" s="20" t="n">
        <v>0.05609529</v>
      </c>
      <c r="Q62" s="18" t="n">
        <v>0</v>
      </c>
      <c r="R62" s="20" t="n">
        <v>0</v>
      </c>
      <c r="S62" s="18" t="n">
        <v>1.41753917</v>
      </c>
      <c r="T62" s="20" t="n">
        <v>0.1739285</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54.80247497</v>
      </c>
      <c r="F64" s="20" t="n">
        <v>0.70576772</v>
      </c>
      <c r="G64" s="18" t="n">
        <v>40.67755736</v>
      </c>
      <c r="H64" s="20" t="n">
        <v>0.75601163</v>
      </c>
      <c r="I64" s="18" t="n">
        <v>1.7807964</v>
      </c>
      <c r="J64" s="20" t="n">
        <v>0.21770971</v>
      </c>
      <c r="K64" s="18" t="n">
        <v>0</v>
      </c>
      <c r="L64" s="20" t="n">
        <v>0</v>
      </c>
      <c r="M64" s="18" t="s">
        <v>309</v>
      </c>
      <c r="N64" s="20" t="s">
        <v>309</v>
      </c>
      <c r="O64" s="18" t="n">
        <v>0</v>
      </c>
      <c r="P64" s="20" t="n">
        <v>0</v>
      </c>
      <c r="Q64" s="18" t="n">
        <v>0.02772582</v>
      </c>
      <c r="R64" s="20" t="n">
        <v>0.02781187</v>
      </c>
      <c r="S64" s="18" t="n">
        <v>2.71144545</v>
      </c>
      <c r="T64" s="20" t="n">
        <v>0.26098757</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479</v>
      </c>
    </row>
    <row customHeight="1" ht="30" r="4" spans="1:20">
      <c r="A4" s="6" t="n"/>
      <c r="B4" s="7" t="s">
        <v>293</v>
      </c>
      <c r="C4" s="7" t="s">
        <v>294</v>
      </c>
      <c r="D4" s="8" t="s">
        <v>293</v>
      </c>
      <c r="E4" s="9" t="s">
        <v>468</v>
      </c>
      <c r="F4" s="10" t="n"/>
      <c r="G4" s="9" t="s">
        <v>469</v>
      </c>
      <c r="H4" s="10" t="n"/>
      <c r="I4" s="9" t="s">
        <v>470</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24.17550801</v>
      </c>
      <c r="F9" s="20" t="n">
        <v>0.67836601</v>
      </c>
      <c r="G9" s="18" t="n">
        <v>70.54905662</v>
      </c>
      <c r="H9" s="20" t="n">
        <v>0.73173283</v>
      </c>
      <c r="I9" s="18" t="n">
        <v>3.40332136</v>
      </c>
      <c r="J9" s="20" t="n">
        <v>0.33622549</v>
      </c>
      <c r="K9" s="18" t="n">
        <v>0</v>
      </c>
      <c r="L9" s="20" t="n">
        <v>0</v>
      </c>
      <c r="M9" s="18" t="s">
        <v>309</v>
      </c>
      <c r="N9" s="20" t="s">
        <v>309</v>
      </c>
      <c r="O9" s="18" t="n">
        <v>0</v>
      </c>
      <c r="P9" s="20" t="n">
        <v>0</v>
      </c>
      <c r="Q9" s="18" t="n">
        <v>0.11238523</v>
      </c>
      <c r="R9" s="20" t="n">
        <v>0.04635556</v>
      </c>
      <c r="S9" s="18" t="n">
        <v>1.75972879</v>
      </c>
      <c r="T9" s="20" t="n">
        <v>0.20877082</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53.46690571</v>
      </c>
      <c r="F11" s="20" t="n">
        <v>0.93623676</v>
      </c>
      <c r="G11" s="18" t="n">
        <v>37.9522025</v>
      </c>
      <c r="H11" s="20" t="n">
        <v>0.83811322</v>
      </c>
      <c r="I11" s="18" t="n">
        <v>5.03718334</v>
      </c>
      <c r="J11" s="20" t="n">
        <v>0.26771937</v>
      </c>
      <c r="K11" s="18" t="n">
        <v>0</v>
      </c>
      <c r="L11" s="20" t="n">
        <v>0</v>
      </c>
      <c r="M11" s="18" t="s">
        <v>309</v>
      </c>
      <c r="N11" s="20" t="s">
        <v>309</v>
      </c>
      <c r="O11" s="18" t="n">
        <v>0.03139951</v>
      </c>
      <c r="P11" s="20" t="n">
        <v>0.03317608</v>
      </c>
      <c r="Q11" s="18" t="n">
        <v>0.0186987</v>
      </c>
      <c r="R11" s="20" t="n">
        <v>0.0192178</v>
      </c>
      <c r="S11" s="18" t="n">
        <v>3.49361025</v>
      </c>
      <c r="T11" s="20" t="n">
        <v>0.31136295</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18.22243737</v>
      </c>
      <c r="F16" s="20" t="n">
        <v>0.6562429</v>
      </c>
      <c r="G16" s="18" t="n">
        <v>73.03389996999999</v>
      </c>
      <c r="H16" s="20" t="n">
        <v>0.70996758</v>
      </c>
      <c r="I16" s="18" t="n">
        <v>6.86438441</v>
      </c>
      <c r="J16" s="20" t="n">
        <v>0.33791521</v>
      </c>
      <c r="K16" s="18" t="n">
        <v>0</v>
      </c>
      <c r="L16" s="20" t="n">
        <v>0</v>
      </c>
      <c r="M16" s="18" t="s">
        <v>309</v>
      </c>
      <c r="N16" s="20" t="s">
        <v>309</v>
      </c>
      <c r="O16" s="18" t="n">
        <v>0</v>
      </c>
      <c r="P16" s="20" t="n">
        <v>0</v>
      </c>
      <c r="Q16" s="18" t="n">
        <v>0.10687641</v>
      </c>
      <c r="R16" s="20" t="n">
        <v>0.04308829</v>
      </c>
      <c r="S16" s="18" t="n">
        <v>1.77240184</v>
      </c>
      <c r="T16" s="20" t="n">
        <v>0.17767436</v>
      </c>
    </row>
    <row r="17" spans="1:20">
      <c r="A17" s="15" t="s">
        <v>319</v>
      </c>
      <c r="B17" s="17" t="n">
        <v>6504</v>
      </c>
      <c r="C17" s="18">
        <f>(3097.0/B17*100)</f>
        <v/>
      </c>
      <c r="D17" s="19" t="n">
        <v>3407</v>
      </c>
      <c r="E17" s="18" t="n">
        <v>27.53222142</v>
      </c>
      <c r="F17" s="20" t="n">
        <v>0.93960942</v>
      </c>
      <c r="G17" s="18" t="n">
        <v>68.20724610000001</v>
      </c>
      <c r="H17" s="20" t="n">
        <v>1.00754287</v>
      </c>
      <c r="I17" s="18" t="n">
        <v>2.16805163</v>
      </c>
      <c r="J17" s="20" t="n">
        <v>0.28670857</v>
      </c>
      <c r="K17" s="18" t="n">
        <v>0</v>
      </c>
      <c r="L17" s="20" t="n">
        <v>0</v>
      </c>
      <c r="M17" s="18" t="s">
        <v>309</v>
      </c>
      <c r="N17" s="20" t="s">
        <v>309</v>
      </c>
      <c r="O17" s="18" t="n">
        <v>0</v>
      </c>
      <c r="P17" s="20" t="n">
        <v>0</v>
      </c>
      <c r="Q17" s="18" t="n">
        <v>0</v>
      </c>
      <c r="R17" s="20" t="n">
        <v>0</v>
      </c>
      <c r="S17" s="18" t="n">
        <v>2.09248085</v>
      </c>
      <c r="T17" s="20" t="n">
        <v>0.27793148</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25.11001698</v>
      </c>
      <c r="F21" s="20" t="n">
        <v>0.79446311</v>
      </c>
      <c r="G21" s="18" t="n">
        <v>69.06991428000001</v>
      </c>
      <c r="H21" s="20" t="n">
        <v>0.81131867</v>
      </c>
      <c r="I21" s="18" t="n">
        <v>4.85727144</v>
      </c>
      <c r="J21" s="20" t="n">
        <v>0.35784938</v>
      </c>
      <c r="K21" s="18" t="n">
        <v>0</v>
      </c>
      <c r="L21" s="20" t="n">
        <v>0</v>
      </c>
      <c r="M21" s="18" t="s">
        <v>309</v>
      </c>
      <c r="N21" s="20" t="s">
        <v>309</v>
      </c>
      <c r="O21" s="18" t="n">
        <v>0</v>
      </c>
      <c r="P21" s="20" t="n">
        <v>0</v>
      </c>
      <c r="Q21" s="18" t="n">
        <v>0.15162085</v>
      </c>
      <c r="R21" s="20" t="n">
        <v>0.04326009</v>
      </c>
      <c r="S21" s="18" t="n">
        <v>0.81117646</v>
      </c>
      <c r="T21" s="20" t="n">
        <v>0.12409619</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30.02011029</v>
      </c>
      <c r="F23" s="20" t="n">
        <v>0.73788276</v>
      </c>
      <c r="G23" s="18" t="n">
        <v>53.66515829</v>
      </c>
      <c r="H23" s="20" t="n">
        <v>0.87308525</v>
      </c>
      <c r="I23" s="18" t="n">
        <v>11.88562354</v>
      </c>
      <c r="J23" s="20" t="n">
        <v>0.44980624</v>
      </c>
      <c r="K23" s="18" t="n">
        <v>0</v>
      </c>
      <c r="L23" s="20" t="n">
        <v>0</v>
      </c>
      <c r="M23" s="18" t="s">
        <v>309</v>
      </c>
      <c r="N23" s="20" t="s">
        <v>309</v>
      </c>
      <c r="O23" s="18" t="n">
        <v>0</v>
      </c>
      <c r="P23" s="20" t="n">
        <v>0</v>
      </c>
      <c r="Q23" s="18" t="n">
        <v>0.01781237</v>
      </c>
      <c r="R23" s="20" t="n">
        <v>0.01436989</v>
      </c>
      <c r="S23" s="18" t="n">
        <v>4.41129551</v>
      </c>
      <c r="T23" s="20" t="n">
        <v>0.32528074</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36.0787051</v>
      </c>
      <c r="F25" s="20" t="n">
        <v>0.98075269</v>
      </c>
      <c r="G25" s="18" t="n">
        <v>49.14339742</v>
      </c>
      <c r="H25" s="20" t="n">
        <v>0.93800405</v>
      </c>
      <c r="I25" s="18" t="n">
        <v>4.1647101</v>
      </c>
      <c r="J25" s="20" t="n">
        <v>0.3205349</v>
      </c>
      <c r="K25" s="18" t="n">
        <v>0</v>
      </c>
      <c r="L25" s="20" t="n">
        <v>0</v>
      </c>
      <c r="M25" s="18" t="s">
        <v>309</v>
      </c>
      <c r="N25" s="20" t="s">
        <v>309</v>
      </c>
      <c r="O25" s="18" t="n">
        <v>0</v>
      </c>
      <c r="P25" s="20" t="n">
        <v>0</v>
      </c>
      <c r="Q25" s="18" t="n">
        <v>0.0188944</v>
      </c>
      <c r="R25" s="20" t="n">
        <v>0.01803019</v>
      </c>
      <c r="S25" s="18" t="n">
        <v>10.59429298</v>
      </c>
      <c r="T25" s="20" t="n">
        <v>0.45737638</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25.53058901</v>
      </c>
      <c r="F27" s="20" t="n">
        <v>0.77501904</v>
      </c>
      <c r="G27" s="18" t="n">
        <v>65.45013432</v>
      </c>
      <c r="H27" s="20" t="n">
        <v>0.8284857</v>
      </c>
      <c r="I27" s="18" t="n">
        <v>5.70236302</v>
      </c>
      <c r="J27" s="20" t="n">
        <v>0.41653525</v>
      </c>
      <c r="K27" s="18" t="n">
        <v>0</v>
      </c>
      <c r="L27" s="20" t="n">
        <v>0</v>
      </c>
      <c r="M27" s="18" t="s">
        <v>309</v>
      </c>
      <c r="N27" s="20" t="s">
        <v>309</v>
      </c>
      <c r="O27" s="18" t="n">
        <v>0</v>
      </c>
      <c r="P27" s="20" t="n">
        <v>0</v>
      </c>
      <c r="Q27" s="18" t="n">
        <v>0.18228274</v>
      </c>
      <c r="R27" s="20" t="n">
        <v>0.07453580999999999</v>
      </c>
      <c r="S27" s="18" t="n">
        <v>3.13463091</v>
      </c>
      <c r="T27" s="20" t="n">
        <v>0.31310996</v>
      </c>
    </row>
    <row r="28" spans="1:20">
      <c r="A28" s="15" t="s">
        <v>330</v>
      </c>
      <c r="B28" s="17" t="n">
        <v>7568</v>
      </c>
      <c r="C28" s="18">
        <f>(490.0/B28*100)</f>
        <v/>
      </c>
      <c r="D28" s="19" t="n">
        <v>7078</v>
      </c>
      <c r="E28" s="18" t="n">
        <v>36.49907865</v>
      </c>
      <c r="F28" s="20" t="n">
        <v>0.83035838</v>
      </c>
      <c r="G28" s="18" t="n">
        <v>56.65441541</v>
      </c>
      <c r="H28" s="20" t="n">
        <v>0.7935568</v>
      </c>
      <c r="I28" s="18" t="n">
        <v>5.09791701</v>
      </c>
      <c r="J28" s="20" t="n">
        <v>0.32083933</v>
      </c>
      <c r="K28" s="18" t="n">
        <v>0</v>
      </c>
      <c r="L28" s="20" t="n">
        <v>0</v>
      </c>
      <c r="M28" s="18" t="s">
        <v>309</v>
      </c>
      <c r="N28" s="20" t="s">
        <v>309</v>
      </c>
      <c r="O28" s="18" t="n">
        <v>0</v>
      </c>
      <c r="P28" s="20" t="n">
        <v>0</v>
      </c>
      <c r="Q28" s="18" t="n">
        <v>0.00755918</v>
      </c>
      <c r="R28" s="20" t="n">
        <v>0.00757651</v>
      </c>
      <c r="S28" s="18" t="n">
        <v>1.74102976</v>
      </c>
      <c r="T28" s="20" t="n">
        <v>0.18008424</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57.85864794</v>
      </c>
      <c r="F33" s="20" t="n">
        <v>0.78806527</v>
      </c>
      <c r="G33" s="18" t="n">
        <v>37.96802292</v>
      </c>
      <c r="H33" s="20" t="n">
        <v>0.79260447</v>
      </c>
      <c r="I33" s="18" t="n">
        <v>2.97691858</v>
      </c>
      <c r="J33" s="20" t="n">
        <v>0.23039028</v>
      </c>
      <c r="K33" s="18" t="n">
        <v>0</v>
      </c>
      <c r="L33" s="20" t="n">
        <v>0</v>
      </c>
      <c r="M33" s="18" t="s">
        <v>309</v>
      </c>
      <c r="N33" s="20" t="s">
        <v>309</v>
      </c>
      <c r="O33" s="18" t="n">
        <v>0</v>
      </c>
      <c r="P33" s="20" t="n">
        <v>0</v>
      </c>
      <c r="Q33" s="18" t="n">
        <v>0</v>
      </c>
      <c r="R33" s="20" t="n">
        <v>0</v>
      </c>
      <c r="S33" s="18" t="n">
        <v>1.19641055</v>
      </c>
      <c r="T33" s="20" t="n">
        <v>0.13878656</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54.8520081</v>
      </c>
      <c r="F36" s="20" t="n">
        <v>0.91407723</v>
      </c>
      <c r="G36" s="18" t="n">
        <v>39.17347672</v>
      </c>
      <c r="H36" s="20" t="n">
        <v>0.9005361</v>
      </c>
      <c r="I36" s="18" t="n">
        <v>4.00004502</v>
      </c>
      <c r="J36" s="20" t="n">
        <v>0.30992782</v>
      </c>
      <c r="K36" s="18" t="n">
        <v>0</v>
      </c>
      <c r="L36" s="20" t="n">
        <v>0</v>
      </c>
      <c r="M36" s="18" t="s">
        <v>309</v>
      </c>
      <c r="N36" s="20" t="s">
        <v>309</v>
      </c>
      <c r="O36" s="18" t="n">
        <v>0</v>
      </c>
      <c r="P36" s="20" t="n">
        <v>0</v>
      </c>
      <c r="Q36" s="18" t="n">
        <v>0</v>
      </c>
      <c r="R36" s="20" t="n">
        <v>0</v>
      </c>
      <c r="S36" s="18" t="n">
        <v>1.97447017</v>
      </c>
      <c r="T36" s="20" t="n">
        <v>0.22678872</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0.74683141</v>
      </c>
      <c r="F40" s="20" t="n">
        <v>0.0406262</v>
      </c>
      <c r="G40" s="18" t="n">
        <v>2.91281496</v>
      </c>
      <c r="H40" s="20" t="n">
        <v>0.11661889</v>
      </c>
      <c r="I40" s="18" t="n">
        <v>0.18580349</v>
      </c>
      <c r="J40" s="20" t="n">
        <v>0.0270931</v>
      </c>
      <c r="K40" s="18" t="n">
        <v>0</v>
      </c>
      <c r="L40" s="20" t="n">
        <v>0</v>
      </c>
      <c r="M40" s="18" t="s">
        <v>309</v>
      </c>
      <c r="N40" s="20" t="s">
        <v>309</v>
      </c>
      <c r="O40" s="18" t="n">
        <v>96.12960207</v>
      </c>
      <c r="P40" s="20" t="n">
        <v>0.13318888</v>
      </c>
      <c r="Q40" s="18" t="n">
        <v>0</v>
      </c>
      <c r="R40" s="20" t="n">
        <v>0</v>
      </c>
      <c r="S40" s="18" t="n">
        <v>0.02494808</v>
      </c>
      <c r="T40" s="20" t="n">
        <v>0.01027208</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45.92716644</v>
      </c>
      <c r="F52" s="20" t="n">
        <v>0.6824635</v>
      </c>
      <c r="G52" s="18" t="n">
        <v>49.6108099</v>
      </c>
      <c r="H52" s="20" t="n">
        <v>0.6668701299999999</v>
      </c>
      <c r="I52" s="18" t="n">
        <v>3.12241531</v>
      </c>
      <c r="J52" s="20" t="n">
        <v>0.26434485</v>
      </c>
      <c r="K52" s="18" t="n">
        <v>0</v>
      </c>
      <c r="L52" s="20" t="n">
        <v>0</v>
      </c>
      <c r="M52" s="18" t="s">
        <v>309</v>
      </c>
      <c r="N52" s="20" t="s">
        <v>309</v>
      </c>
      <c r="O52" s="18" t="n">
        <v>0</v>
      </c>
      <c r="P52" s="20" t="n">
        <v>0</v>
      </c>
      <c r="Q52" s="18" t="n">
        <v>0.02834459</v>
      </c>
      <c r="R52" s="20" t="n">
        <v>0.02941921</v>
      </c>
      <c r="S52" s="18" t="n">
        <v>1.31126377</v>
      </c>
      <c r="T52" s="20" t="n">
        <v>0.16851694</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67.63113865</v>
      </c>
      <c r="F54" s="20" t="n">
        <v>1.14548659</v>
      </c>
      <c r="G54" s="18" t="n">
        <v>26.45534605</v>
      </c>
      <c r="H54" s="20" t="n">
        <v>0.98143615</v>
      </c>
      <c r="I54" s="18" t="n">
        <v>2.81116232</v>
      </c>
      <c r="J54" s="20" t="n">
        <v>0.31197349</v>
      </c>
      <c r="K54" s="18" t="n">
        <v>0</v>
      </c>
      <c r="L54" s="20" t="n">
        <v>0</v>
      </c>
      <c r="M54" s="18" t="s">
        <v>309</v>
      </c>
      <c r="N54" s="20" t="s">
        <v>309</v>
      </c>
      <c r="O54" s="18" t="n">
        <v>0</v>
      </c>
      <c r="P54" s="20" t="n">
        <v>0</v>
      </c>
      <c r="Q54" s="18" t="n">
        <v>0.08367284999999999</v>
      </c>
      <c r="R54" s="20" t="n">
        <v>0.0408673</v>
      </c>
      <c r="S54" s="18" t="n">
        <v>3.01868013</v>
      </c>
      <c r="T54" s="20" t="n">
        <v>0.29494891</v>
      </c>
    </row>
    <row r="55" spans="1:20">
      <c r="A55" s="15" t="s">
        <v>357</v>
      </c>
      <c r="B55" s="17" t="n">
        <v>5316</v>
      </c>
      <c r="C55" s="18">
        <f>(137.0/B55*100)</f>
        <v/>
      </c>
      <c r="D55" s="19" t="n">
        <v>5179</v>
      </c>
      <c r="E55" s="18" t="n">
        <v>50.57578565</v>
      </c>
      <c r="F55" s="20" t="n">
        <v>1.01328092</v>
      </c>
      <c r="G55" s="18" t="n">
        <v>45.24839031</v>
      </c>
      <c r="H55" s="20" t="n">
        <v>0.98756113</v>
      </c>
      <c r="I55" s="18" t="n">
        <v>1.53627696</v>
      </c>
      <c r="J55" s="20" t="n">
        <v>0.17598455</v>
      </c>
      <c r="K55" s="18" t="n">
        <v>0</v>
      </c>
      <c r="L55" s="20" t="n">
        <v>0</v>
      </c>
      <c r="M55" s="18" t="s">
        <v>309</v>
      </c>
      <c r="N55" s="20" t="s">
        <v>309</v>
      </c>
      <c r="O55" s="18" t="n">
        <v>0.01512916</v>
      </c>
      <c r="P55" s="20" t="n">
        <v>0.0151435</v>
      </c>
      <c r="Q55" s="18" t="n">
        <v>0.01850283</v>
      </c>
      <c r="R55" s="20" t="n">
        <v>0.0163563</v>
      </c>
      <c r="S55" s="18" t="n">
        <v>2.60591509</v>
      </c>
      <c r="T55" s="20" t="n">
        <v>0.23752243</v>
      </c>
    </row>
    <row r="56" spans="1:20">
      <c r="A56" s="15" t="s">
        <v>358</v>
      </c>
      <c r="B56" s="17" t="n">
        <v>5359</v>
      </c>
      <c r="C56" s="18">
        <f>(104.0/B56*100)</f>
        <v/>
      </c>
      <c r="D56" s="19" t="n">
        <v>5255</v>
      </c>
      <c r="E56" s="18" t="n">
        <v>39.70517885</v>
      </c>
      <c r="F56" s="20" t="n">
        <v>0.74285521</v>
      </c>
      <c r="G56" s="18" t="n">
        <v>55.04331528</v>
      </c>
      <c r="H56" s="20" t="n">
        <v>0.74051818</v>
      </c>
      <c r="I56" s="18" t="n">
        <v>4.50335886</v>
      </c>
      <c r="J56" s="20" t="n">
        <v>0.31522644</v>
      </c>
      <c r="K56" s="18" t="n">
        <v>0</v>
      </c>
      <c r="L56" s="20" t="n">
        <v>0</v>
      </c>
      <c r="M56" s="18" t="s">
        <v>309</v>
      </c>
      <c r="N56" s="20" t="s">
        <v>309</v>
      </c>
      <c r="O56" s="18" t="n">
        <v>0</v>
      </c>
      <c r="P56" s="20" t="n">
        <v>0</v>
      </c>
      <c r="Q56" s="18" t="n">
        <v>0.07761989</v>
      </c>
      <c r="R56" s="20" t="n">
        <v>0.03786178</v>
      </c>
      <c r="S56" s="18" t="n">
        <v>0.67052712</v>
      </c>
      <c r="T56" s="20" t="n">
        <v>0.12864402</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43.01220474</v>
      </c>
      <c r="F62" s="20" t="n">
        <v>0.72817501</v>
      </c>
      <c r="G62" s="18" t="n">
        <v>47.9029003</v>
      </c>
      <c r="H62" s="20" t="n">
        <v>0.72981109</v>
      </c>
      <c r="I62" s="18" t="n">
        <v>7.24143653</v>
      </c>
      <c r="J62" s="20" t="n">
        <v>0.33105673</v>
      </c>
      <c r="K62" s="18" t="n">
        <v>0</v>
      </c>
      <c r="L62" s="20" t="n">
        <v>0</v>
      </c>
      <c r="M62" s="18" t="s">
        <v>309</v>
      </c>
      <c r="N62" s="20" t="s">
        <v>309</v>
      </c>
      <c r="O62" s="18" t="n">
        <v>0.58420832</v>
      </c>
      <c r="P62" s="20" t="n">
        <v>0.05609529</v>
      </c>
      <c r="Q62" s="18" t="n">
        <v>0.02235065</v>
      </c>
      <c r="R62" s="20" t="n">
        <v>0.02234568</v>
      </c>
      <c r="S62" s="18" t="n">
        <v>1.23689946</v>
      </c>
      <c r="T62" s="20" t="n">
        <v>0.15474519</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39.91311552</v>
      </c>
      <c r="F64" s="20" t="n">
        <v>0.80563201</v>
      </c>
      <c r="G64" s="18" t="n">
        <v>54.40353849</v>
      </c>
      <c r="H64" s="20" t="n">
        <v>0.84477472</v>
      </c>
      <c r="I64" s="18" t="n">
        <v>2.70034948</v>
      </c>
      <c r="J64" s="20" t="n">
        <v>0.26776583</v>
      </c>
      <c r="K64" s="18" t="n">
        <v>0</v>
      </c>
      <c r="L64" s="20" t="n">
        <v>0</v>
      </c>
      <c r="M64" s="18" t="s">
        <v>309</v>
      </c>
      <c r="N64" s="20" t="s">
        <v>309</v>
      </c>
      <c r="O64" s="18" t="n">
        <v>0</v>
      </c>
      <c r="P64" s="20" t="n">
        <v>0</v>
      </c>
      <c r="Q64" s="18" t="n">
        <v>0.09014199000000001</v>
      </c>
      <c r="R64" s="20" t="n">
        <v>0.05255198</v>
      </c>
      <c r="S64" s="18" t="n">
        <v>2.89285452</v>
      </c>
      <c r="T64" s="20" t="n">
        <v>0.2771864</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480</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18.97492491</v>
      </c>
      <c r="F9" s="20" t="n">
        <v>0.71466607</v>
      </c>
      <c r="G9" s="18" t="n">
        <v>78.07643167000001</v>
      </c>
      <c r="H9" s="20" t="n">
        <v>0.73423138</v>
      </c>
      <c r="I9" s="18" t="n">
        <v>0</v>
      </c>
      <c r="J9" s="20" t="n">
        <v>0</v>
      </c>
      <c r="K9" s="18" t="s">
        <v>309</v>
      </c>
      <c r="L9" s="20" t="s">
        <v>309</v>
      </c>
      <c r="M9" s="18" t="n">
        <v>0</v>
      </c>
      <c r="N9" s="20" t="n">
        <v>0</v>
      </c>
      <c r="O9" s="18" t="n">
        <v>0</v>
      </c>
      <c r="P9" s="20" t="n">
        <v>0</v>
      </c>
      <c r="Q9" s="18" t="n">
        <v>2.94864342</v>
      </c>
      <c r="R9" s="20" t="n">
        <v>0.28825091</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24.09172106</v>
      </c>
      <c r="F11" s="20" t="n">
        <v>0.79073729</v>
      </c>
      <c r="G11" s="18" t="n">
        <v>72.65896811</v>
      </c>
      <c r="H11" s="20" t="n">
        <v>0.80589171</v>
      </c>
      <c r="I11" s="18" t="n">
        <v>0</v>
      </c>
      <c r="J11" s="20" t="n">
        <v>0</v>
      </c>
      <c r="K11" s="18" t="s">
        <v>309</v>
      </c>
      <c r="L11" s="20" t="s">
        <v>309</v>
      </c>
      <c r="M11" s="18" t="n">
        <v>0</v>
      </c>
      <c r="N11" s="20" t="n">
        <v>0</v>
      </c>
      <c r="O11" s="18" t="n">
        <v>0.15552753</v>
      </c>
      <c r="P11" s="20" t="n">
        <v>0.04272919</v>
      </c>
      <c r="Q11" s="18" t="n">
        <v>3.09378331</v>
      </c>
      <c r="R11" s="20" t="n">
        <v>0.27755201</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38.22353513</v>
      </c>
      <c r="F16" s="20" t="n">
        <v>0.7571868</v>
      </c>
      <c r="G16" s="18" t="n">
        <v>59.59307822</v>
      </c>
      <c r="H16" s="20" t="n">
        <v>0.82667923</v>
      </c>
      <c r="I16" s="18" t="n">
        <v>0</v>
      </c>
      <c r="J16" s="20" t="n">
        <v>0</v>
      </c>
      <c r="K16" s="18" t="s">
        <v>309</v>
      </c>
      <c r="L16" s="20" t="s">
        <v>309</v>
      </c>
      <c r="M16" s="18" t="n">
        <v>0</v>
      </c>
      <c r="N16" s="20" t="n">
        <v>0</v>
      </c>
      <c r="O16" s="18" t="n">
        <v>0.20904397</v>
      </c>
      <c r="P16" s="20" t="n">
        <v>0.06327707</v>
      </c>
      <c r="Q16" s="18" t="n">
        <v>1.97434268</v>
      </c>
      <c r="R16" s="20" t="n">
        <v>0.21391334</v>
      </c>
    </row>
    <row r="17" spans="1:18">
      <c r="A17" s="15" t="s">
        <v>319</v>
      </c>
      <c r="B17" s="17" t="n">
        <v>6504</v>
      </c>
      <c r="C17" s="18">
        <f>(3097.0/B17*100)</f>
        <v/>
      </c>
      <c r="D17" s="19" t="n">
        <v>3407</v>
      </c>
      <c r="E17" s="18" t="n">
        <v>33.31332688</v>
      </c>
      <c r="F17" s="20" t="n">
        <v>0.76154974</v>
      </c>
      <c r="G17" s="18" t="n">
        <v>61.90342343</v>
      </c>
      <c r="H17" s="20" t="n">
        <v>0.78653079</v>
      </c>
      <c r="I17" s="18" t="n">
        <v>0</v>
      </c>
      <c r="J17" s="20" t="n">
        <v>0</v>
      </c>
      <c r="K17" s="18" t="s">
        <v>309</v>
      </c>
      <c r="L17" s="20" t="s">
        <v>309</v>
      </c>
      <c r="M17" s="18" t="n">
        <v>0</v>
      </c>
      <c r="N17" s="20" t="n">
        <v>0</v>
      </c>
      <c r="O17" s="18" t="n">
        <v>0.02786955</v>
      </c>
      <c r="P17" s="20" t="n">
        <v>0.02785865</v>
      </c>
      <c r="Q17" s="18" t="n">
        <v>4.75538014</v>
      </c>
      <c r="R17" s="20" t="n">
        <v>0.32932405</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16.34353101</v>
      </c>
      <c r="F21" s="20" t="n">
        <v>0.58477849</v>
      </c>
      <c r="G21" s="18" t="n">
        <v>81.67561379999999</v>
      </c>
      <c r="H21" s="20" t="n">
        <v>0.64925708</v>
      </c>
      <c r="I21" s="18" t="n">
        <v>0</v>
      </c>
      <c r="J21" s="20" t="n">
        <v>0</v>
      </c>
      <c r="K21" s="18" t="s">
        <v>309</v>
      </c>
      <c r="L21" s="20" t="s">
        <v>309</v>
      </c>
      <c r="M21" s="18" t="n">
        <v>0</v>
      </c>
      <c r="N21" s="20" t="n">
        <v>0</v>
      </c>
      <c r="O21" s="18" t="n">
        <v>0.0536925</v>
      </c>
      <c r="P21" s="20" t="n">
        <v>0.02866241</v>
      </c>
      <c r="Q21" s="18" t="n">
        <v>1.92716268</v>
      </c>
      <c r="R21" s="20" t="n">
        <v>0.22292151</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30.79227092</v>
      </c>
      <c r="F23" s="20" t="n">
        <v>0.90940465</v>
      </c>
      <c r="G23" s="18" t="n">
        <v>65.77498266000001</v>
      </c>
      <c r="H23" s="20" t="n">
        <v>0.87202723</v>
      </c>
      <c r="I23" s="18" t="n">
        <v>0</v>
      </c>
      <c r="J23" s="20" t="n">
        <v>0</v>
      </c>
      <c r="K23" s="18" t="s">
        <v>309</v>
      </c>
      <c r="L23" s="20" t="s">
        <v>309</v>
      </c>
      <c r="M23" s="18" t="n">
        <v>0</v>
      </c>
      <c r="N23" s="20" t="n">
        <v>0</v>
      </c>
      <c r="O23" s="18" t="n">
        <v>0.04035629</v>
      </c>
      <c r="P23" s="20" t="n">
        <v>0.02713216</v>
      </c>
      <c r="Q23" s="18" t="n">
        <v>3.39239013</v>
      </c>
      <c r="R23" s="20" t="n">
        <v>0.32960701</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63.07893134</v>
      </c>
      <c r="F25" s="20" t="n">
        <v>0.90085435</v>
      </c>
      <c r="G25" s="18" t="n">
        <v>32.07229077</v>
      </c>
      <c r="H25" s="20" t="n">
        <v>0.81089243</v>
      </c>
      <c r="I25" s="18" t="n">
        <v>0</v>
      </c>
      <c r="J25" s="20" t="n">
        <v>0</v>
      </c>
      <c r="K25" s="18" t="s">
        <v>309</v>
      </c>
      <c r="L25" s="20" t="s">
        <v>309</v>
      </c>
      <c r="M25" s="18" t="n">
        <v>0</v>
      </c>
      <c r="N25" s="20" t="n">
        <v>0</v>
      </c>
      <c r="O25" s="18" t="n">
        <v>0.03092482</v>
      </c>
      <c r="P25" s="20" t="n">
        <v>0.02203214</v>
      </c>
      <c r="Q25" s="18" t="n">
        <v>4.81785307</v>
      </c>
      <c r="R25" s="20" t="n">
        <v>0.31403505</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25.06521279</v>
      </c>
      <c r="F27" s="20" t="n">
        <v>0.7945534400000001</v>
      </c>
      <c r="G27" s="18" t="n">
        <v>70.59719106999999</v>
      </c>
      <c r="H27" s="20" t="n">
        <v>0.7558018399999999</v>
      </c>
      <c r="I27" s="18" t="n">
        <v>0</v>
      </c>
      <c r="J27" s="20" t="n">
        <v>0</v>
      </c>
      <c r="K27" s="18" t="s">
        <v>309</v>
      </c>
      <c r="L27" s="20" t="s">
        <v>309</v>
      </c>
      <c r="M27" s="18" t="n">
        <v>0</v>
      </c>
      <c r="N27" s="20" t="n">
        <v>0</v>
      </c>
      <c r="O27" s="18" t="n">
        <v>0.18039326</v>
      </c>
      <c r="P27" s="20" t="n">
        <v>0.07374414</v>
      </c>
      <c r="Q27" s="18" t="n">
        <v>4.15720288</v>
      </c>
      <c r="R27" s="20" t="n">
        <v>0.40224008</v>
      </c>
    </row>
    <row r="28" spans="1:18">
      <c r="A28" s="15" t="s">
        <v>330</v>
      </c>
      <c r="B28" s="17" t="n">
        <v>7568</v>
      </c>
      <c r="C28" s="18">
        <f>(490.0/B28*100)</f>
        <v/>
      </c>
      <c r="D28" s="19" t="n">
        <v>7078</v>
      </c>
      <c r="E28" s="18" t="n">
        <v>43.91665628</v>
      </c>
      <c r="F28" s="20" t="n">
        <v>0.66318845</v>
      </c>
      <c r="G28" s="18" t="n">
        <v>51.67093133</v>
      </c>
      <c r="H28" s="20" t="n">
        <v>0.68572278</v>
      </c>
      <c r="I28" s="18" t="n">
        <v>0</v>
      </c>
      <c r="J28" s="20" t="n">
        <v>0</v>
      </c>
      <c r="K28" s="18" t="s">
        <v>309</v>
      </c>
      <c r="L28" s="20" t="s">
        <v>309</v>
      </c>
      <c r="M28" s="18" t="n">
        <v>0</v>
      </c>
      <c r="N28" s="20" t="n">
        <v>0</v>
      </c>
      <c r="O28" s="18" t="n">
        <v>0.14828182</v>
      </c>
      <c r="P28" s="20" t="n">
        <v>0.0519503</v>
      </c>
      <c r="Q28" s="18" t="n">
        <v>4.26413057</v>
      </c>
      <c r="R28" s="20" t="n">
        <v>0.31047648</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29.45587661</v>
      </c>
      <c r="F33" s="20" t="n">
        <v>0.67187836</v>
      </c>
      <c r="G33" s="18" t="n">
        <v>69.3545275</v>
      </c>
      <c r="H33" s="20" t="n">
        <v>0.70038302</v>
      </c>
      <c r="I33" s="18" t="n">
        <v>0</v>
      </c>
      <c r="J33" s="20" t="n">
        <v>0</v>
      </c>
      <c r="K33" s="18" t="s">
        <v>309</v>
      </c>
      <c r="L33" s="20" t="s">
        <v>309</v>
      </c>
      <c r="M33" s="18" t="n">
        <v>0</v>
      </c>
      <c r="N33" s="20" t="n">
        <v>0</v>
      </c>
      <c r="O33" s="18" t="n">
        <v>0.05015607</v>
      </c>
      <c r="P33" s="20" t="n">
        <v>0.02374223</v>
      </c>
      <c r="Q33" s="18" t="n">
        <v>1.13943982</v>
      </c>
      <c r="R33" s="20" t="n">
        <v>0.14174148</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24.17453677</v>
      </c>
      <c r="F36" s="20" t="n">
        <v>0.72148211</v>
      </c>
      <c r="G36" s="18" t="n">
        <v>73.70350931999999</v>
      </c>
      <c r="H36" s="20" t="n">
        <v>0.67165029</v>
      </c>
      <c r="I36" s="18" t="n">
        <v>0</v>
      </c>
      <c r="J36" s="20" t="n">
        <v>0</v>
      </c>
      <c r="K36" s="18" t="s">
        <v>309</v>
      </c>
      <c r="L36" s="20" t="s">
        <v>309</v>
      </c>
      <c r="M36" s="18" t="n">
        <v>0</v>
      </c>
      <c r="N36" s="20" t="n">
        <v>0</v>
      </c>
      <c r="O36" s="18" t="n">
        <v>0</v>
      </c>
      <c r="P36" s="20" t="n">
        <v>0</v>
      </c>
      <c r="Q36" s="18" t="n">
        <v>2.1219539</v>
      </c>
      <c r="R36" s="20" t="n">
        <v>0.22106747</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0.70426539</v>
      </c>
      <c r="F40" s="20" t="n">
        <v>0.05326606</v>
      </c>
      <c r="G40" s="18" t="n">
        <v>3.1044549</v>
      </c>
      <c r="H40" s="20" t="n">
        <v>0.11120457</v>
      </c>
      <c r="I40" s="18" t="n">
        <v>0</v>
      </c>
      <c r="J40" s="20" t="n">
        <v>0</v>
      </c>
      <c r="K40" s="18" t="s">
        <v>309</v>
      </c>
      <c r="L40" s="20" t="s">
        <v>309</v>
      </c>
      <c r="M40" s="18" t="n">
        <v>96.12960207</v>
      </c>
      <c r="N40" s="20" t="n">
        <v>0.13318888</v>
      </c>
      <c r="O40" s="18" t="n">
        <v>0.00289929</v>
      </c>
      <c r="P40" s="20" t="n">
        <v>0.00318853</v>
      </c>
      <c r="Q40" s="18" t="n">
        <v>0.05877835</v>
      </c>
      <c r="R40" s="20" t="n">
        <v>0.01362983</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19.62290463</v>
      </c>
      <c r="F52" s="20" t="n">
        <v>0.50825841</v>
      </c>
      <c r="G52" s="18" t="n">
        <v>77.60834568999999</v>
      </c>
      <c r="H52" s="20" t="n">
        <v>0.52186992</v>
      </c>
      <c r="I52" s="18" t="n">
        <v>0</v>
      </c>
      <c r="J52" s="20" t="n">
        <v>0</v>
      </c>
      <c r="K52" s="18" t="s">
        <v>309</v>
      </c>
      <c r="L52" s="20" t="s">
        <v>309</v>
      </c>
      <c r="M52" s="18" t="n">
        <v>0</v>
      </c>
      <c r="N52" s="20" t="n">
        <v>0</v>
      </c>
      <c r="O52" s="18" t="n">
        <v>0.03365798</v>
      </c>
      <c r="P52" s="20" t="n">
        <v>0.02379136</v>
      </c>
      <c r="Q52" s="18" t="n">
        <v>2.7350917</v>
      </c>
      <c r="R52" s="20" t="n">
        <v>0.20259775</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28.6673914</v>
      </c>
      <c r="F54" s="20" t="n">
        <v>1.00418761</v>
      </c>
      <c r="G54" s="18" t="n">
        <v>68.60205499999999</v>
      </c>
      <c r="H54" s="20" t="n">
        <v>1.05509622</v>
      </c>
      <c r="I54" s="18" t="n">
        <v>0</v>
      </c>
      <c r="J54" s="20" t="n">
        <v>0</v>
      </c>
      <c r="K54" s="18" t="s">
        <v>309</v>
      </c>
      <c r="L54" s="20" t="s">
        <v>309</v>
      </c>
      <c r="M54" s="18" t="n">
        <v>0</v>
      </c>
      <c r="N54" s="20" t="n">
        <v>0</v>
      </c>
      <c r="O54" s="18" t="n">
        <v>0.3414019</v>
      </c>
      <c r="P54" s="20" t="n">
        <v>0.08718727</v>
      </c>
      <c r="Q54" s="18" t="n">
        <v>2.38915171</v>
      </c>
      <c r="R54" s="20" t="n">
        <v>0.2528506</v>
      </c>
    </row>
    <row r="55" spans="1:18">
      <c r="A55" s="15" t="s">
        <v>357</v>
      </c>
      <c r="B55" s="17" t="n">
        <v>5316</v>
      </c>
      <c r="C55" s="18">
        <f>(137.0/B55*100)</f>
        <v/>
      </c>
      <c r="D55" s="19" t="n">
        <v>5179</v>
      </c>
      <c r="E55" s="18" t="n">
        <v>19.18760392</v>
      </c>
      <c r="F55" s="20" t="n">
        <v>0.6369660700000001</v>
      </c>
      <c r="G55" s="18" t="n">
        <v>77.69522966</v>
      </c>
      <c r="H55" s="20" t="n">
        <v>0.7305649400000001</v>
      </c>
      <c r="I55" s="18" t="n">
        <v>0</v>
      </c>
      <c r="J55" s="20" t="n">
        <v>0</v>
      </c>
      <c r="K55" s="18" t="s">
        <v>309</v>
      </c>
      <c r="L55" s="20" t="s">
        <v>309</v>
      </c>
      <c r="M55" s="18" t="n">
        <v>0.01512916</v>
      </c>
      <c r="N55" s="20" t="n">
        <v>0.0151435</v>
      </c>
      <c r="O55" s="18" t="n">
        <v>0.13387477</v>
      </c>
      <c r="P55" s="20" t="n">
        <v>0.0530249</v>
      </c>
      <c r="Q55" s="18" t="n">
        <v>2.96816249</v>
      </c>
      <c r="R55" s="20" t="n">
        <v>0.24586012</v>
      </c>
    </row>
    <row r="56" spans="1:18">
      <c r="A56" s="15" t="s">
        <v>358</v>
      </c>
      <c r="B56" s="17" t="n">
        <v>5359</v>
      </c>
      <c r="C56" s="18">
        <f>(104.0/B56*100)</f>
        <v/>
      </c>
      <c r="D56" s="19" t="n">
        <v>5255</v>
      </c>
      <c r="E56" s="18" t="n">
        <v>65.84810811</v>
      </c>
      <c r="F56" s="20" t="n">
        <v>0.84429102</v>
      </c>
      <c r="G56" s="18" t="n">
        <v>33.77746755</v>
      </c>
      <c r="H56" s="20" t="n">
        <v>0.85945111</v>
      </c>
      <c r="I56" s="18" t="n">
        <v>0</v>
      </c>
      <c r="J56" s="20" t="n">
        <v>0</v>
      </c>
      <c r="K56" s="18" t="s">
        <v>309</v>
      </c>
      <c r="L56" s="20" t="s">
        <v>309</v>
      </c>
      <c r="M56" s="18" t="n">
        <v>0</v>
      </c>
      <c r="N56" s="20" t="n">
        <v>0</v>
      </c>
      <c r="O56" s="18" t="n">
        <v>0</v>
      </c>
      <c r="P56" s="20" t="n">
        <v>0</v>
      </c>
      <c r="Q56" s="18" t="n">
        <v>0.37442434</v>
      </c>
      <c r="R56" s="20" t="n">
        <v>0.08703271999999999</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38.74298697</v>
      </c>
      <c r="F62" s="20" t="n">
        <v>0.6309249300000001</v>
      </c>
      <c r="G62" s="18" t="n">
        <v>59.72566572</v>
      </c>
      <c r="H62" s="20" t="n">
        <v>0.58866768</v>
      </c>
      <c r="I62" s="18" t="n">
        <v>0</v>
      </c>
      <c r="J62" s="20" t="n">
        <v>0</v>
      </c>
      <c r="K62" s="18" t="s">
        <v>309</v>
      </c>
      <c r="L62" s="20" t="s">
        <v>309</v>
      </c>
      <c r="M62" s="18" t="n">
        <v>0.58420832</v>
      </c>
      <c r="N62" s="20" t="n">
        <v>0.05609529</v>
      </c>
      <c r="O62" s="18" t="n">
        <v>0.02288281</v>
      </c>
      <c r="P62" s="20" t="n">
        <v>0.0228934</v>
      </c>
      <c r="Q62" s="18" t="n">
        <v>0.92425618</v>
      </c>
      <c r="R62" s="20" t="n">
        <v>0.14757145</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35.36828359</v>
      </c>
      <c r="F64" s="20" t="n">
        <v>0.93663179</v>
      </c>
      <c r="G64" s="18" t="n">
        <v>60.57254829</v>
      </c>
      <c r="H64" s="20" t="n">
        <v>0.94380799</v>
      </c>
      <c r="I64" s="18" t="n">
        <v>0</v>
      </c>
      <c r="J64" s="20" t="n">
        <v>0</v>
      </c>
      <c r="K64" s="18" t="s">
        <v>309</v>
      </c>
      <c r="L64" s="20" t="s">
        <v>309</v>
      </c>
      <c r="M64" s="18" t="n">
        <v>0</v>
      </c>
      <c r="N64" s="20" t="n">
        <v>0</v>
      </c>
      <c r="O64" s="18" t="n">
        <v>0.05582587</v>
      </c>
      <c r="P64" s="20" t="n">
        <v>0.03948069</v>
      </c>
      <c r="Q64" s="18" t="n">
        <v>4.00334225</v>
      </c>
      <c r="R64" s="20" t="n">
        <v>0.3406999</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481</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16.06785684</v>
      </c>
      <c r="F9" s="20" t="n">
        <v>0.60110164</v>
      </c>
      <c r="G9" s="18" t="n">
        <v>80.95691216</v>
      </c>
      <c r="H9" s="20" t="n">
        <v>0.63488838</v>
      </c>
      <c r="I9" s="18" t="n">
        <v>0</v>
      </c>
      <c r="J9" s="20" t="n">
        <v>0</v>
      </c>
      <c r="K9" s="18" t="s">
        <v>309</v>
      </c>
      <c r="L9" s="20" t="s">
        <v>309</v>
      </c>
      <c r="M9" s="18" t="n">
        <v>0</v>
      </c>
      <c r="N9" s="20" t="n">
        <v>0</v>
      </c>
      <c r="O9" s="18" t="n">
        <v>0.01891276</v>
      </c>
      <c r="P9" s="20" t="n">
        <v>0.01891335</v>
      </c>
      <c r="Q9" s="18" t="n">
        <v>2.95631824</v>
      </c>
      <c r="R9" s="20" t="n">
        <v>0.30102517</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29.45428876</v>
      </c>
      <c r="F11" s="20" t="n">
        <v>0.79963526</v>
      </c>
      <c r="G11" s="18" t="n">
        <v>65.84275178</v>
      </c>
      <c r="H11" s="20" t="n">
        <v>0.8329652</v>
      </c>
      <c r="I11" s="18" t="n">
        <v>0</v>
      </c>
      <c r="J11" s="20" t="n">
        <v>0</v>
      </c>
      <c r="K11" s="18" t="s">
        <v>309</v>
      </c>
      <c r="L11" s="20" t="s">
        <v>309</v>
      </c>
      <c r="M11" s="18" t="n">
        <v>0</v>
      </c>
      <c r="N11" s="20" t="n">
        <v>0</v>
      </c>
      <c r="O11" s="18" t="n">
        <v>0.18368546</v>
      </c>
      <c r="P11" s="20" t="n">
        <v>0.0562953</v>
      </c>
      <c r="Q11" s="18" t="n">
        <v>4.519274</v>
      </c>
      <c r="R11" s="20" t="n">
        <v>0.34733334</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40.60606723</v>
      </c>
      <c r="F16" s="20" t="n">
        <v>0.76418525</v>
      </c>
      <c r="G16" s="18" t="n">
        <v>57.16760657</v>
      </c>
      <c r="H16" s="20" t="n">
        <v>0.82045016</v>
      </c>
      <c r="I16" s="18" t="n">
        <v>0</v>
      </c>
      <c r="J16" s="20" t="n">
        <v>0</v>
      </c>
      <c r="K16" s="18" t="s">
        <v>309</v>
      </c>
      <c r="L16" s="20" t="s">
        <v>309</v>
      </c>
      <c r="M16" s="18" t="n">
        <v>0</v>
      </c>
      <c r="N16" s="20" t="n">
        <v>0</v>
      </c>
      <c r="O16" s="18" t="n">
        <v>0.02103379</v>
      </c>
      <c r="P16" s="20" t="n">
        <v>0.01931347</v>
      </c>
      <c r="Q16" s="18" t="n">
        <v>2.20529241</v>
      </c>
      <c r="R16" s="20" t="n">
        <v>0.21416881</v>
      </c>
    </row>
    <row r="17" spans="1:18">
      <c r="A17" s="15" t="s">
        <v>319</v>
      </c>
      <c r="B17" s="17" t="n">
        <v>6504</v>
      </c>
      <c r="C17" s="18">
        <f>(3097.0/B17*100)</f>
        <v/>
      </c>
      <c r="D17" s="19" t="n">
        <v>3407</v>
      </c>
      <c r="E17" s="18" t="n">
        <v>33.97969195</v>
      </c>
      <c r="F17" s="20" t="n">
        <v>0.81886766</v>
      </c>
      <c r="G17" s="18" t="n">
        <v>61.12494089</v>
      </c>
      <c r="H17" s="20" t="n">
        <v>0.8445041599999999</v>
      </c>
      <c r="I17" s="18" t="n">
        <v>0</v>
      </c>
      <c r="J17" s="20" t="n">
        <v>0</v>
      </c>
      <c r="K17" s="18" t="s">
        <v>309</v>
      </c>
      <c r="L17" s="20" t="s">
        <v>309</v>
      </c>
      <c r="M17" s="18" t="n">
        <v>0</v>
      </c>
      <c r="N17" s="20" t="n">
        <v>0</v>
      </c>
      <c r="O17" s="18" t="n">
        <v>0.02777499</v>
      </c>
      <c r="P17" s="20" t="n">
        <v>0.02506026</v>
      </c>
      <c r="Q17" s="18" t="n">
        <v>4.86759217</v>
      </c>
      <c r="R17" s="20" t="n">
        <v>0.3622449</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18.53300959</v>
      </c>
      <c r="F21" s="20" t="n">
        <v>0.5598196</v>
      </c>
      <c r="G21" s="18" t="n">
        <v>78.93014416</v>
      </c>
      <c r="H21" s="20" t="n">
        <v>0.57498002</v>
      </c>
      <c r="I21" s="18" t="n">
        <v>0</v>
      </c>
      <c r="J21" s="20" t="n">
        <v>0</v>
      </c>
      <c r="K21" s="18" t="s">
        <v>309</v>
      </c>
      <c r="L21" s="20" t="s">
        <v>309</v>
      </c>
      <c r="M21" s="18" t="n">
        <v>0</v>
      </c>
      <c r="N21" s="20" t="n">
        <v>0</v>
      </c>
      <c r="O21" s="18" t="n">
        <v>0.03639389</v>
      </c>
      <c r="P21" s="20" t="n">
        <v>0.0253524</v>
      </c>
      <c r="Q21" s="18" t="n">
        <v>2.50045236</v>
      </c>
      <c r="R21" s="20" t="n">
        <v>0.26655503</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29.79150391</v>
      </c>
      <c r="F23" s="20" t="n">
        <v>0.83820176</v>
      </c>
      <c r="G23" s="18" t="n">
        <v>65.99699737</v>
      </c>
      <c r="H23" s="20" t="n">
        <v>0.84920304</v>
      </c>
      <c r="I23" s="18" t="n">
        <v>0</v>
      </c>
      <c r="J23" s="20" t="n">
        <v>0</v>
      </c>
      <c r="K23" s="18" t="s">
        <v>309</v>
      </c>
      <c r="L23" s="20" t="s">
        <v>309</v>
      </c>
      <c r="M23" s="18" t="n">
        <v>0</v>
      </c>
      <c r="N23" s="20" t="n">
        <v>0</v>
      </c>
      <c r="O23" s="18" t="n">
        <v>0.08303051</v>
      </c>
      <c r="P23" s="20" t="n">
        <v>0.04547458</v>
      </c>
      <c r="Q23" s="18" t="n">
        <v>4.12846821</v>
      </c>
      <c r="R23" s="20" t="n">
        <v>0.35084872</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56.24558505</v>
      </c>
      <c r="F25" s="20" t="n">
        <v>0.98584182</v>
      </c>
      <c r="G25" s="18" t="n">
        <v>38.84111935</v>
      </c>
      <c r="H25" s="20" t="n">
        <v>0.89542245</v>
      </c>
      <c r="I25" s="18" t="n">
        <v>0</v>
      </c>
      <c r="J25" s="20" t="n">
        <v>0</v>
      </c>
      <c r="K25" s="18" t="s">
        <v>309</v>
      </c>
      <c r="L25" s="20" t="s">
        <v>309</v>
      </c>
      <c r="M25" s="18" t="n">
        <v>0</v>
      </c>
      <c r="N25" s="20" t="n">
        <v>0</v>
      </c>
      <c r="O25" s="18" t="n">
        <v>0.04888262</v>
      </c>
      <c r="P25" s="20" t="n">
        <v>0.02846179</v>
      </c>
      <c r="Q25" s="18" t="n">
        <v>4.86441299</v>
      </c>
      <c r="R25" s="20" t="n">
        <v>0.2917337</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26.10837605</v>
      </c>
      <c r="F27" s="20" t="n">
        <v>0.82094536</v>
      </c>
      <c r="G27" s="18" t="n">
        <v>69.24911613</v>
      </c>
      <c r="H27" s="20" t="n">
        <v>0.81722543</v>
      </c>
      <c r="I27" s="18" t="n">
        <v>0</v>
      </c>
      <c r="J27" s="20" t="n">
        <v>0</v>
      </c>
      <c r="K27" s="18" t="s">
        <v>309</v>
      </c>
      <c r="L27" s="20" t="s">
        <v>309</v>
      </c>
      <c r="M27" s="18" t="n">
        <v>0</v>
      </c>
      <c r="N27" s="20" t="n">
        <v>0</v>
      </c>
      <c r="O27" s="18" t="n">
        <v>0.11884065</v>
      </c>
      <c r="P27" s="20" t="n">
        <v>0.05962423</v>
      </c>
      <c r="Q27" s="18" t="n">
        <v>4.52366717</v>
      </c>
      <c r="R27" s="20" t="n">
        <v>0.38904709</v>
      </c>
    </row>
    <row r="28" spans="1:18">
      <c r="A28" s="15" t="s">
        <v>330</v>
      </c>
      <c r="B28" s="17" t="n">
        <v>7568</v>
      </c>
      <c r="C28" s="18">
        <f>(490.0/B28*100)</f>
        <v/>
      </c>
      <c r="D28" s="19" t="n">
        <v>7078</v>
      </c>
      <c r="E28" s="18" t="n">
        <v>43.25720756</v>
      </c>
      <c r="F28" s="20" t="n">
        <v>0.66849191</v>
      </c>
      <c r="G28" s="18" t="n">
        <v>51.77700842</v>
      </c>
      <c r="H28" s="20" t="n">
        <v>0.66029808</v>
      </c>
      <c r="I28" s="18" t="n">
        <v>0</v>
      </c>
      <c r="J28" s="20" t="n">
        <v>0</v>
      </c>
      <c r="K28" s="18" t="s">
        <v>309</v>
      </c>
      <c r="L28" s="20" t="s">
        <v>309</v>
      </c>
      <c r="M28" s="18" t="n">
        <v>0</v>
      </c>
      <c r="N28" s="20" t="n">
        <v>0</v>
      </c>
      <c r="O28" s="18" t="n">
        <v>0.10989981</v>
      </c>
      <c r="P28" s="20" t="n">
        <v>0.04256507</v>
      </c>
      <c r="Q28" s="18" t="n">
        <v>4.85588421</v>
      </c>
      <c r="R28" s="20" t="n">
        <v>0.32334892</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36.59392741</v>
      </c>
      <c r="F33" s="20" t="n">
        <v>0.71853889</v>
      </c>
      <c r="G33" s="18" t="n">
        <v>61.74394904</v>
      </c>
      <c r="H33" s="20" t="n">
        <v>0.71404558</v>
      </c>
      <c r="I33" s="18" t="n">
        <v>0</v>
      </c>
      <c r="J33" s="20" t="n">
        <v>0</v>
      </c>
      <c r="K33" s="18" t="s">
        <v>309</v>
      </c>
      <c r="L33" s="20" t="s">
        <v>309</v>
      </c>
      <c r="M33" s="18" t="n">
        <v>0</v>
      </c>
      <c r="N33" s="20" t="n">
        <v>0</v>
      </c>
      <c r="O33" s="18" t="n">
        <v>0.02179522</v>
      </c>
      <c r="P33" s="20" t="n">
        <v>0.02303024</v>
      </c>
      <c r="Q33" s="18" t="n">
        <v>1.64032832</v>
      </c>
      <c r="R33" s="20" t="n">
        <v>0.17125681</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33.44288173</v>
      </c>
      <c r="F36" s="20" t="n">
        <v>0.79293726</v>
      </c>
      <c r="G36" s="18" t="n">
        <v>63.60920903</v>
      </c>
      <c r="H36" s="20" t="n">
        <v>0.7839472</v>
      </c>
      <c r="I36" s="18" t="n">
        <v>0</v>
      </c>
      <c r="J36" s="20" t="n">
        <v>0</v>
      </c>
      <c r="K36" s="18" t="s">
        <v>309</v>
      </c>
      <c r="L36" s="20" t="s">
        <v>309</v>
      </c>
      <c r="M36" s="18" t="n">
        <v>0</v>
      </c>
      <c r="N36" s="20" t="n">
        <v>0</v>
      </c>
      <c r="O36" s="18" t="n">
        <v>0</v>
      </c>
      <c r="P36" s="20" t="n">
        <v>0</v>
      </c>
      <c r="Q36" s="18" t="n">
        <v>2.94790925</v>
      </c>
      <c r="R36" s="20" t="n">
        <v>0.28722295</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0.78140678</v>
      </c>
      <c r="F40" s="20" t="n">
        <v>0.05442961</v>
      </c>
      <c r="G40" s="18" t="n">
        <v>3.02949144</v>
      </c>
      <c r="H40" s="20" t="n">
        <v>0.10398488</v>
      </c>
      <c r="I40" s="18" t="n">
        <v>0</v>
      </c>
      <c r="J40" s="20" t="n">
        <v>0</v>
      </c>
      <c r="K40" s="18" t="s">
        <v>309</v>
      </c>
      <c r="L40" s="20" t="s">
        <v>309</v>
      </c>
      <c r="M40" s="18" t="n">
        <v>96.12960207</v>
      </c>
      <c r="N40" s="20" t="n">
        <v>0.13318888</v>
      </c>
      <c r="O40" s="18" t="n">
        <v>0.00289929</v>
      </c>
      <c r="P40" s="20" t="n">
        <v>0.00318853</v>
      </c>
      <c r="Q40" s="18" t="n">
        <v>0.05660042</v>
      </c>
      <c r="R40" s="20" t="n">
        <v>0.01321088</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22.21546142</v>
      </c>
      <c r="F52" s="20" t="n">
        <v>0.61625269</v>
      </c>
      <c r="G52" s="18" t="n">
        <v>74.69947929</v>
      </c>
      <c r="H52" s="20" t="n">
        <v>0.72433124</v>
      </c>
      <c r="I52" s="18" t="n">
        <v>0</v>
      </c>
      <c r="J52" s="20" t="n">
        <v>0</v>
      </c>
      <c r="K52" s="18" t="s">
        <v>309</v>
      </c>
      <c r="L52" s="20" t="s">
        <v>309</v>
      </c>
      <c r="M52" s="18" t="n">
        <v>0</v>
      </c>
      <c r="N52" s="20" t="n">
        <v>0</v>
      </c>
      <c r="O52" s="18" t="n">
        <v>0.0775938</v>
      </c>
      <c r="P52" s="20" t="n">
        <v>0.03915869</v>
      </c>
      <c r="Q52" s="18" t="n">
        <v>3.00746549</v>
      </c>
      <c r="R52" s="20" t="n">
        <v>0.2294674</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42.28341905</v>
      </c>
      <c r="F54" s="20" t="n">
        <v>1.10369596</v>
      </c>
      <c r="G54" s="18" t="n">
        <v>53.04852004</v>
      </c>
      <c r="H54" s="20" t="n">
        <v>1.12393747</v>
      </c>
      <c r="I54" s="18" t="n">
        <v>0</v>
      </c>
      <c r="J54" s="20" t="n">
        <v>0</v>
      </c>
      <c r="K54" s="18" t="s">
        <v>309</v>
      </c>
      <c r="L54" s="20" t="s">
        <v>309</v>
      </c>
      <c r="M54" s="18" t="n">
        <v>0</v>
      </c>
      <c r="N54" s="20" t="n">
        <v>0</v>
      </c>
      <c r="O54" s="18" t="n">
        <v>0.3377337</v>
      </c>
      <c r="P54" s="20" t="n">
        <v>0.09791047</v>
      </c>
      <c r="Q54" s="18" t="n">
        <v>4.33032721</v>
      </c>
      <c r="R54" s="20" t="n">
        <v>0.38003131</v>
      </c>
    </row>
    <row r="55" spans="1:18">
      <c r="A55" s="15" t="s">
        <v>357</v>
      </c>
      <c r="B55" s="17" t="n">
        <v>5316</v>
      </c>
      <c r="C55" s="18">
        <f>(137.0/B55*100)</f>
        <v/>
      </c>
      <c r="D55" s="19" t="n">
        <v>5179</v>
      </c>
      <c r="E55" s="18" t="n">
        <v>28.09731811</v>
      </c>
      <c r="F55" s="20" t="n">
        <v>0.79917192</v>
      </c>
      <c r="G55" s="18" t="n">
        <v>68.52513415</v>
      </c>
      <c r="H55" s="20" t="n">
        <v>0.82429034</v>
      </c>
      <c r="I55" s="18" t="n">
        <v>0</v>
      </c>
      <c r="J55" s="20" t="n">
        <v>0</v>
      </c>
      <c r="K55" s="18" t="s">
        <v>309</v>
      </c>
      <c r="L55" s="20" t="s">
        <v>309</v>
      </c>
      <c r="M55" s="18" t="n">
        <v>0.01512916</v>
      </c>
      <c r="N55" s="20" t="n">
        <v>0.0151435</v>
      </c>
      <c r="O55" s="18" t="n">
        <v>0.10267024</v>
      </c>
      <c r="P55" s="20" t="n">
        <v>0.04726275</v>
      </c>
      <c r="Q55" s="18" t="n">
        <v>3.25974833</v>
      </c>
      <c r="R55" s="20" t="n">
        <v>0.26336964</v>
      </c>
    </row>
    <row r="56" spans="1:18">
      <c r="A56" s="15" t="s">
        <v>358</v>
      </c>
      <c r="B56" s="17" t="n">
        <v>5359</v>
      </c>
      <c r="C56" s="18">
        <f>(104.0/B56*100)</f>
        <v/>
      </c>
      <c r="D56" s="19" t="n">
        <v>5255</v>
      </c>
      <c r="E56" s="18" t="n">
        <v>67.98246464</v>
      </c>
      <c r="F56" s="20" t="n">
        <v>0.71436789</v>
      </c>
      <c r="G56" s="18" t="n">
        <v>31.58526694</v>
      </c>
      <c r="H56" s="20" t="n">
        <v>0.72877097</v>
      </c>
      <c r="I56" s="18" t="n">
        <v>0</v>
      </c>
      <c r="J56" s="20" t="n">
        <v>0</v>
      </c>
      <c r="K56" s="18" t="s">
        <v>309</v>
      </c>
      <c r="L56" s="20" t="s">
        <v>309</v>
      </c>
      <c r="M56" s="18" t="n">
        <v>0</v>
      </c>
      <c r="N56" s="20" t="n">
        <v>0</v>
      </c>
      <c r="O56" s="18" t="n">
        <v>0.01546435</v>
      </c>
      <c r="P56" s="20" t="n">
        <v>0.01545774</v>
      </c>
      <c r="Q56" s="18" t="n">
        <v>0.41680406</v>
      </c>
      <c r="R56" s="20" t="n">
        <v>0.08208946</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43.5206361</v>
      </c>
      <c r="F62" s="20" t="n">
        <v>0.6432365</v>
      </c>
      <c r="G62" s="18" t="n">
        <v>54.92497643</v>
      </c>
      <c r="H62" s="20" t="n">
        <v>0.6401268</v>
      </c>
      <c r="I62" s="18" t="n">
        <v>0</v>
      </c>
      <c r="J62" s="20" t="n">
        <v>0</v>
      </c>
      <c r="K62" s="18" t="s">
        <v>309</v>
      </c>
      <c r="L62" s="20" t="s">
        <v>309</v>
      </c>
      <c r="M62" s="18" t="n">
        <v>0.58420832</v>
      </c>
      <c r="N62" s="20" t="n">
        <v>0.05609529</v>
      </c>
      <c r="O62" s="18" t="n">
        <v>0.04470129</v>
      </c>
      <c r="P62" s="20" t="n">
        <v>0.03159875</v>
      </c>
      <c r="Q62" s="18" t="n">
        <v>0.92547786</v>
      </c>
      <c r="R62" s="20" t="n">
        <v>0.15773368</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33.45807597</v>
      </c>
      <c r="F64" s="20" t="n">
        <v>0.84284541</v>
      </c>
      <c r="G64" s="18" t="n">
        <v>61.77278408</v>
      </c>
      <c r="H64" s="20" t="n">
        <v>0.85110321</v>
      </c>
      <c r="I64" s="18" t="n">
        <v>0</v>
      </c>
      <c r="J64" s="20" t="n">
        <v>0</v>
      </c>
      <c r="K64" s="18" t="s">
        <v>309</v>
      </c>
      <c r="L64" s="20" t="s">
        <v>309</v>
      </c>
      <c r="M64" s="18" t="n">
        <v>0</v>
      </c>
      <c r="N64" s="20" t="n">
        <v>0</v>
      </c>
      <c r="O64" s="18" t="n">
        <v>0.08646355999999999</v>
      </c>
      <c r="P64" s="20" t="n">
        <v>0.04959532</v>
      </c>
      <c r="Q64" s="18" t="n">
        <v>4.68267638</v>
      </c>
      <c r="R64" s="20" t="n">
        <v>0.34600515</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482</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5.00017894</v>
      </c>
      <c r="F9" s="20" t="n">
        <v>0.35563367</v>
      </c>
      <c r="G9" s="18" t="n">
        <v>91.68689655</v>
      </c>
      <c r="H9" s="20" t="n">
        <v>0.43953766</v>
      </c>
      <c r="I9" s="18" t="n">
        <v>0</v>
      </c>
      <c r="J9" s="20" t="n">
        <v>0</v>
      </c>
      <c r="K9" s="18" t="s">
        <v>309</v>
      </c>
      <c r="L9" s="20" t="s">
        <v>309</v>
      </c>
      <c r="M9" s="18" t="n">
        <v>0</v>
      </c>
      <c r="N9" s="20" t="n">
        <v>0</v>
      </c>
      <c r="O9" s="18" t="n">
        <v>0.04489932</v>
      </c>
      <c r="P9" s="20" t="n">
        <v>0.02578285</v>
      </c>
      <c r="Q9" s="18" t="n">
        <v>3.26802519</v>
      </c>
      <c r="R9" s="20" t="n">
        <v>0.28798562</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17.23115163</v>
      </c>
      <c r="F11" s="20" t="n">
        <v>0.54351631</v>
      </c>
      <c r="G11" s="18" t="n">
        <v>77.32212152</v>
      </c>
      <c r="H11" s="20" t="n">
        <v>0.65503545</v>
      </c>
      <c r="I11" s="18" t="n">
        <v>0</v>
      </c>
      <c r="J11" s="20" t="n">
        <v>0</v>
      </c>
      <c r="K11" s="18" t="s">
        <v>309</v>
      </c>
      <c r="L11" s="20" t="s">
        <v>309</v>
      </c>
      <c r="M11" s="18" t="n">
        <v>0</v>
      </c>
      <c r="N11" s="20" t="n">
        <v>0</v>
      </c>
      <c r="O11" s="18" t="n">
        <v>0.10046395</v>
      </c>
      <c r="P11" s="20" t="n">
        <v>0.04391863</v>
      </c>
      <c r="Q11" s="18" t="n">
        <v>5.3462629</v>
      </c>
      <c r="R11" s="20" t="n">
        <v>0.34580145</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10.80724403</v>
      </c>
      <c r="F16" s="20" t="n">
        <v>0.42833704</v>
      </c>
      <c r="G16" s="18" t="n">
        <v>86.47557881</v>
      </c>
      <c r="H16" s="20" t="n">
        <v>0.4628199</v>
      </c>
      <c r="I16" s="18" t="n">
        <v>0</v>
      </c>
      <c r="J16" s="20" t="n">
        <v>0</v>
      </c>
      <c r="K16" s="18" t="s">
        <v>309</v>
      </c>
      <c r="L16" s="20" t="s">
        <v>309</v>
      </c>
      <c r="M16" s="18" t="n">
        <v>0</v>
      </c>
      <c r="N16" s="20" t="n">
        <v>0</v>
      </c>
      <c r="O16" s="18" t="n">
        <v>0.01590936</v>
      </c>
      <c r="P16" s="20" t="n">
        <v>0.01592361</v>
      </c>
      <c r="Q16" s="18" t="n">
        <v>2.7012678</v>
      </c>
      <c r="R16" s="20" t="n">
        <v>0.22491057</v>
      </c>
    </row>
    <row r="17" spans="1:18">
      <c r="A17" s="15" t="s">
        <v>319</v>
      </c>
      <c r="B17" s="17" t="n">
        <v>6504</v>
      </c>
      <c r="C17" s="18">
        <f>(3097.0/B17*100)</f>
        <v/>
      </c>
      <c r="D17" s="19" t="n">
        <v>3407</v>
      </c>
      <c r="E17" s="18" t="n">
        <v>7.04664456</v>
      </c>
      <c r="F17" s="20" t="n">
        <v>0.52842088</v>
      </c>
      <c r="G17" s="18" t="n">
        <v>87.15302349</v>
      </c>
      <c r="H17" s="20" t="n">
        <v>0.64254067</v>
      </c>
      <c r="I17" s="18" t="n">
        <v>0</v>
      </c>
      <c r="J17" s="20" t="n">
        <v>0</v>
      </c>
      <c r="K17" s="18" t="s">
        <v>309</v>
      </c>
      <c r="L17" s="20" t="s">
        <v>309</v>
      </c>
      <c r="M17" s="18" t="n">
        <v>0</v>
      </c>
      <c r="N17" s="20" t="n">
        <v>0</v>
      </c>
      <c r="O17" s="18" t="n">
        <v>0.09298313</v>
      </c>
      <c r="P17" s="20" t="n">
        <v>0.05995223</v>
      </c>
      <c r="Q17" s="18" t="n">
        <v>5.70734882</v>
      </c>
      <c r="R17" s="20" t="n">
        <v>0.31604343</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8.260998900000001</v>
      </c>
      <c r="F21" s="20" t="n">
        <v>0.41813075</v>
      </c>
      <c r="G21" s="18" t="n">
        <v>89.13323880999999</v>
      </c>
      <c r="H21" s="20" t="n">
        <v>0.47028861</v>
      </c>
      <c r="I21" s="18" t="n">
        <v>0</v>
      </c>
      <c r="J21" s="20" t="n">
        <v>0</v>
      </c>
      <c r="K21" s="18" t="s">
        <v>309</v>
      </c>
      <c r="L21" s="20" t="s">
        <v>309</v>
      </c>
      <c r="M21" s="18" t="n">
        <v>0</v>
      </c>
      <c r="N21" s="20" t="n">
        <v>0</v>
      </c>
      <c r="O21" s="18" t="n">
        <v>0</v>
      </c>
      <c r="P21" s="20" t="n">
        <v>0</v>
      </c>
      <c r="Q21" s="18" t="n">
        <v>2.60576229</v>
      </c>
      <c r="R21" s="20" t="n">
        <v>0.25890087</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8.472636850000001</v>
      </c>
      <c r="F23" s="20" t="n">
        <v>0.42598301</v>
      </c>
      <c r="G23" s="18" t="n">
        <v>86.46456883</v>
      </c>
      <c r="H23" s="20" t="n">
        <v>0.55720604</v>
      </c>
      <c r="I23" s="18" t="n">
        <v>0</v>
      </c>
      <c r="J23" s="20" t="n">
        <v>0</v>
      </c>
      <c r="K23" s="18" t="s">
        <v>309</v>
      </c>
      <c r="L23" s="20" t="s">
        <v>309</v>
      </c>
      <c r="M23" s="18" t="n">
        <v>0</v>
      </c>
      <c r="N23" s="20" t="n">
        <v>0</v>
      </c>
      <c r="O23" s="18" t="n">
        <v>0.05428588</v>
      </c>
      <c r="P23" s="20" t="n">
        <v>0.03514514</v>
      </c>
      <c r="Q23" s="18" t="n">
        <v>5.00850845</v>
      </c>
      <c r="R23" s="20" t="n">
        <v>0.36561708</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11.50035975</v>
      </c>
      <c r="F25" s="20" t="n">
        <v>0.53198192</v>
      </c>
      <c r="G25" s="18" t="n">
        <v>81.60277459</v>
      </c>
      <c r="H25" s="20" t="n">
        <v>0.60692161</v>
      </c>
      <c r="I25" s="18" t="n">
        <v>0</v>
      </c>
      <c r="J25" s="20" t="n">
        <v>0</v>
      </c>
      <c r="K25" s="18" t="s">
        <v>309</v>
      </c>
      <c r="L25" s="20" t="s">
        <v>309</v>
      </c>
      <c r="M25" s="18" t="n">
        <v>0</v>
      </c>
      <c r="N25" s="20" t="n">
        <v>0</v>
      </c>
      <c r="O25" s="18" t="n">
        <v>0</v>
      </c>
      <c r="P25" s="20" t="n">
        <v>0</v>
      </c>
      <c r="Q25" s="18" t="n">
        <v>6.89686567</v>
      </c>
      <c r="R25" s="20" t="n">
        <v>0.39527548</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8.23520218</v>
      </c>
      <c r="F27" s="20" t="n">
        <v>0.49934867</v>
      </c>
      <c r="G27" s="18" t="n">
        <v>86.535048</v>
      </c>
      <c r="H27" s="20" t="n">
        <v>0.60622734</v>
      </c>
      <c r="I27" s="18" t="n">
        <v>0</v>
      </c>
      <c r="J27" s="20" t="n">
        <v>0</v>
      </c>
      <c r="K27" s="18" t="s">
        <v>309</v>
      </c>
      <c r="L27" s="20" t="s">
        <v>309</v>
      </c>
      <c r="M27" s="18" t="n">
        <v>0</v>
      </c>
      <c r="N27" s="20" t="n">
        <v>0</v>
      </c>
      <c r="O27" s="18" t="n">
        <v>0.06054142</v>
      </c>
      <c r="P27" s="20" t="n">
        <v>0.04290878</v>
      </c>
      <c r="Q27" s="18" t="n">
        <v>5.16920841</v>
      </c>
      <c r="R27" s="20" t="n">
        <v>0.43520189</v>
      </c>
    </row>
    <row r="28" spans="1:18">
      <c r="A28" s="15" t="s">
        <v>330</v>
      </c>
      <c r="B28" s="17" t="n">
        <v>7568</v>
      </c>
      <c r="C28" s="18">
        <f>(490.0/B28*100)</f>
        <v/>
      </c>
      <c r="D28" s="19" t="n">
        <v>7078</v>
      </c>
      <c r="E28" s="18" t="n">
        <v>30.63087873</v>
      </c>
      <c r="F28" s="20" t="n">
        <v>0.75638523</v>
      </c>
      <c r="G28" s="18" t="n">
        <v>63.1444857</v>
      </c>
      <c r="H28" s="20" t="n">
        <v>0.79653955</v>
      </c>
      <c r="I28" s="18" t="n">
        <v>0</v>
      </c>
      <c r="J28" s="20" t="n">
        <v>0</v>
      </c>
      <c r="K28" s="18" t="s">
        <v>309</v>
      </c>
      <c r="L28" s="20" t="s">
        <v>309</v>
      </c>
      <c r="M28" s="18" t="n">
        <v>0</v>
      </c>
      <c r="N28" s="20" t="n">
        <v>0</v>
      </c>
      <c r="O28" s="18" t="n">
        <v>0.10753988</v>
      </c>
      <c r="P28" s="20" t="n">
        <v>0.04446613</v>
      </c>
      <c r="Q28" s="18" t="n">
        <v>6.11709569</v>
      </c>
      <c r="R28" s="20" t="n">
        <v>0.35277246</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10.44959094</v>
      </c>
      <c r="F33" s="20" t="n">
        <v>0.5731601200000001</v>
      </c>
      <c r="G33" s="18" t="n">
        <v>87.46417746</v>
      </c>
      <c r="H33" s="20" t="n">
        <v>0.65472457</v>
      </c>
      <c r="I33" s="18" t="n">
        <v>0</v>
      </c>
      <c r="J33" s="20" t="n">
        <v>0</v>
      </c>
      <c r="K33" s="18" t="s">
        <v>309</v>
      </c>
      <c r="L33" s="20" t="s">
        <v>309</v>
      </c>
      <c r="M33" s="18" t="n">
        <v>0</v>
      </c>
      <c r="N33" s="20" t="n">
        <v>0</v>
      </c>
      <c r="O33" s="18" t="n">
        <v>0.00349473</v>
      </c>
      <c r="P33" s="20" t="n">
        <v>0.00247725</v>
      </c>
      <c r="Q33" s="18" t="n">
        <v>2.08273687</v>
      </c>
      <c r="R33" s="20" t="n">
        <v>0.19862916</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10.3884645</v>
      </c>
      <c r="F36" s="20" t="n">
        <v>0.51497783</v>
      </c>
      <c r="G36" s="18" t="n">
        <v>85.91450789</v>
      </c>
      <c r="H36" s="20" t="n">
        <v>0.61686533</v>
      </c>
      <c r="I36" s="18" t="n">
        <v>0</v>
      </c>
      <c r="J36" s="20" t="n">
        <v>0</v>
      </c>
      <c r="K36" s="18" t="s">
        <v>309</v>
      </c>
      <c r="L36" s="20" t="s">
        <v>309</v>
      </c>
      <c r="M36" s="18" t="n">
        <v>0</v>
      </c>
      <c r="N36" s="20" t="n">
        <v>0</v>
      </c>
      <c r="O36" s="18" t="n">
        <v>0</v>
      </c>
      <c r="P36" s="20" t="n">
        <v>0</v>
      </c>
      <c r="Q36" s="18" t="n">
        <v>3.69702761</v>
      </c>
      <c r="R36" s="20" t="n">
        <v>0.3327471</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0.30359495</v>
      </c>
      <c r="F40" s="20" t="n">
        <v>0.03057359</v>
      </c>
      <c r="G40" s="18" t="n">
        <v>3.48994528</v>
      </c>
      <c r="H40" s="20" t="n">
        <v>0.12054801</v>
      </c>
      <c r="I40" s="18" t="n">
        <v>0</v>
      </c>
      <c r="J40" s="20" t="n">
        <v>0</v>
      </c>
      <c r="K40" s="18" t="s">
        <v>309</v>
      </c>
      <c r="L40" s="20" t="s">
        <v>309</v>
      </c>
      <c r="M40" s="18" t="n">
        <v>96.12960207</v>
      </c>
      <c r="N40" s="20" t="n">
        <v>0.13318888</v>
      </c>
      <c r="O40" s="18" t="n">
        <v>0</v>
      </c>
      <c r="P40" s="20" t="n">
        <v>0</v>
      </c>
      <c r="Q40" s="18" t="n">
        <v>0.0768577</v>
      </c>
      <c r="R40" s="20" t="n">
        <v>0.0136397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5.7866454</v>
      </c>
      <c r="F52" s="20" t="n">
        <v>0.33292786</v>
      </c>
      <c r="G52" s="18" t="n">
        <v>90.41358442000001</v>
      </c>
      <c r="H52" s="20" t="n">
        <v>0.40833137</v>
      </c>
      <c r="I52" s="18" t="n">
        <v>0</v>
      </c>
      <c r="J52" s="20" t="n">
        <v>0</v>
      </c>
      <c r="K52" s="18" t="s">
        <v>309</v>
      </c>
      <c r="L52" s="20" t="s">
        <v>309</v>
      </c>
      <c r="M52" s="18" t="n">
        <v>0</v>
      </c>
      <c r="N52" s="20" t="n">
        <v>0</v>
      </c>
      <c r="O52" s="18" t="n">
        <v>0.08624555</v>
      </c>
      <c r="P52" s="20" t="n">
        <v>0.03215106</v>
      </c>
      <c r="Q52" s="18" t="n">
        <v>3.71352463</v>
      </c>
      <c r="R52" s="20" t="n">
        <v>0.22611199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30.79236411</v>
      </c>
      <c r="F54" s="20" t="n">
        <v>1.13659749</v>
      </c>
      <c r="G54" s="18" t="n">
        <v>61.83454285</v>
      </c>
      <c r="H54" s="20" t="n">
        <v>1.22157772</v>
      </c>
      <c r="I54" s="18" t="n">
        <v>0</v>
      </c>
      <c r="J54" s="20" t="n">
        <v>0</v>
      </c>
      <c r="K54" s="18" t="s">
        <v>309</v>
      </c>
      <c r="L54" s="20" t="s">
        <v>309</v>
      </c>
      <c r="M54" s="18" t="n">
        <v>0</v>
      </c>
      <c r="N54" s="20" t="n">
        <v>0</v>
      </c>
      <c r="O54" s="18" t="n">
        <v>0.35582824</v>
      </c>
      <c r="P54" s="20" t="n">
        <v>0.10147476</v>
      </c>
      <c r="Q54" s="18" t="n">
        <v>7.01726479</v>
      </c>
      <c r="R54" s="20" t="n">
        <v>0.4959014</v>
      </c>
    </row>
    <row r="55" spans="1:18">
      <c r="A55" s="15" t="s">
        <v>357</v>
      </c>
      <c r="B55" s="17" t="n">
        <v>5316</v>
      </c>
      <c r="C55" s="18">
        <f>(137.0/B55*100)</f>
        <v/>
      </c>
      <c r="D55" s="19" t="n">
        <v>5179</v>
      </c>
      <c r="E55" s="18" t="n">
        <v>8.19745011</v>
      </c>
      <c r="F55" s="20" t="n">
        <v>0.51412604</v>
      </c>
      <c r="G55" s="18" t="n">
        <v>86.49073468</v>
      </c>
      <c r="H55" s="20" t="n">
        <v>0.52208243</v>
      </c>
      <c r="I55" s="18" t="n">
        <v>0</v>
      </c>
      <c r="J55" s="20" t="n">
        <v>0</v>
      </c>
      <c r="K55" s="18" t="s">
        <v>309</v>
      </c>
      <c r="L55" s="20" t="s">
        <v>309</v>
      </c>
      <c r="M55" s="18" t="n">
        <v>0.01512916</v>
      </c>
      <c r="N55" s="20" t="n">
        <v>0.0151435</v>
      </c>
      <c r="O55" s="18" t="n">
        <v>0.05454617</v>
      </c>
      <c r="P55" s="20" t="n">
        <v>0.03891597</v>
      </c>
      <c r="Q55" s="18" t="n">
        <v>5.24213987</v>
      </c>
      <c r="R55" s="20" t="n">
        <v>0.34709684</v>
      </c>
    </row>
    <row r="56" spans="1:18">
      <c r="A56" s="15" t="s">
        <v>358</v>
      </c>
      <c r="B56" s="17" t="n">
        <v>5359</v>
      </c>
      <c r="C56" s="18">
        <f>(104.0/B56*100)</f>
        <v/>
      </c>
      <c r="D56" s="19" t="n">
        <v>5255</v>
      </c>
      <c r="E56" s="18" t="n">
        <v>15.40272136</v>
      </c>
      <c r="F56" s="20" t="n">
        <v>0.54653412</v>
      </c>
      <c r="G56" s="18" t="n">
        <v>83.98328143000001</v>
      </c>
      <c r="H56" s="20" t="n">
        <v>0.54862503</v>
      </c>
      <c r="I56" s="18" t="n">
        <v>0</v>
      </c>
      <c r="J56" s="20" t="n">
        <v>0</v>
      </c>
      <c r="K56" s="18" t="s">
        <v>309</v>
      </c>
      <c r="L56" s="20" t="s">
        <v>309</v>
      </c>
      <c r="M56" s="18" t="n">
        <v>0</v>
      </c>
      <c r="N56" s="20" t="n">
        <v>0</v>
      </c>
      <c r="O56" s="18" t="n">
        <v>0</v>
      </c>
      <c r="P56" s="20" t="n">
        <v>0</v>
      </c>
      <c r="Q56" s="18" t="n">
        <v>0.61399721</v>
      </c>
      <c r="R56" s="20" t="n">
        <v>0.10365678</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12.79792139</v>
      </c>
      <c r="F62" s="20" t="n">
        <v>0.52644611</v>
      </c>
      <c r="G62" s="18" t="n">
        <v>85.33408654999999</v>
      </c>
      <c r="H62" s="20" t="n">
        <v>0.53919361</v>
      </c>
      <c r="I62" s="18" t="n">
        <v>0</v>
      </c>
      <c r="J62" s="20" t="n">
        <v>0</v>
      </c>
      <c r="K62" s="18" t="s">
        <v>309</v>
      </c>
      <c r="L62" s="20" t="s">
        <v>309</v>
      </c>
      <c r="M62" s="18" t="n">
        <v>0.58420832</v>
      </c>
      <c r="N62" s="20" t="n">
        <v>0.05609529</v>
      </c>
      <c r="O62" s="18" t="n">
        <v>0.04523346</v>
      </c>
      <c r="P62" s="20" t="n">
        <v>0.03198699</v>
      </c>
      <c r="Q62" s="18" t="n">
        <v>1.23855028</v>
      </c>
      <c r="R62" s="20" t="n">
        <v>0.17019301</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10.51676048</v>
      </c>
      <c r="F64" s="20" t="n">
        <v>0.49330581</v>
      </c>
      <c r="G64" s="18" t="n">
        <v>84.09020352</v>
      </c>
      <c r="H64" s="20" t="n">
        <v>0.65401063</v>
      </c>
      <c r="I64" s="18" t="n">
        <v>0</v>
      </c>
      <c r="J64" s="20" t="n">
        <v>0</v>
      </c>
      <c r="K64" s="18" t="s">
        <v>309</v>
      </c>
      <c r="L64" s="20" t="s">
        <v>309</v>
      </c>
      <c r="M64" s="18" t="n">
        <v>0</v>
      </c>
      <c r="N64" s="20" t="n">
        <v>0</v>
      </c>
      <c r="O64" s="18" t="n">
        <v>0.05429036</v>
      </c>
      <c r="P64" s="20" t="n">
        <v>0.03841698</v>
      </c>
      <c r="Q64" s="18" t="n">
        <v>5.33874565</v>
      </c>
      <c r="R64" s="20" t="n">
        <v>0.40031143</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483</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1.60159062</v>
      </c>
      <c r="F9" s="20" t="n">
        <v>0.16740616</v>
      </c>
      <c r="G9" s="18" t="n">
        <v>95.2718248</v>
      </c>
      <c r="H9" s="20" t="n">
        <v>0.33118929</v>
      </c>
      <c r="I9" s="18" t="n">
        <v>0</v>
      </c>
      <c r="J9" s="20" t="n">
        <v>0</v>
      </c>
      <c r="K9" s="18" t="s">
        <v>309</v>
      </c>
      <c r="L9" s="20" t="s">
        <v>309</v>
      </c>
      <c r="M9" s="18" t="n">
        <v>0</v>
      </c>
      <c r="N9" s="20" t="n">
        <v>0</v>
      </c>
      <c r="O9" s="18" t="n">
        <v>0.01767977</v>
      </c>
      <c r="P9" s="20" t="n">
        <v>0.01746787</v>
      </c>
      <c r="Q9" s="18" t="n">
        <v>3.10890481</v>
      </c>
      <c r="R9" s="20" t="n">
        <v>0.27394587</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18.17372818</v>
      </c>
      <c r="F11" s="20" t="n">
        <v>0.66911346</v>
      </c>
      <c r="G11" s="18" t="n">
        <v>77.23073366</v>
      </c>
      <c r="H11" s="20" t="n">
        <v>0.7796481199999999</v>
      </c>
      <c r="I11" s="18" t="n">
        <v>0</v>
      </c>
      <c r="J11" s="20" t="n">
        <v>0</v>
      </c>
      <c r="K11" s="18" t="s">
        <v>309</v>
      </c>
      <c r="L11" s="20" t="s">
        <v>309</v>
      </c>
      <c r="M11" s="18" t="n">
        <v>0</v>
      </c>
      <c r="N11" s="20" t="n">
        <v>0</v>
      </c>
      <c r="O11" s="18" t="n">
        <v>0.06792714</v>
      </c>
      <c r="P11" s="20" t="n">
        <v>0.03625895</v>
      </c>
      <c r="Q11" s="18" t="n">
        <v>4.52761102</v>
      </c>
      <c r="R11" s="20" t="n">
        <v>0.34160308</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1.49138906</v>
      </c>
      <c r="F16" s="20" t="n">
        <v>0.18587468</v>
      </c>
      <c r="G16" s="18" t="n">
        <v>96.05690932</v>
      </c>
      <c r="H16" s="20" t="n">
        <v>0.30900129</v>
      </c>
      <c r="I16" s="18" t="n">
        <v>0</v>
      </c>
      <c r="J16" s="20" t="n">
        <v>0</v>
      </c>
      <c r="K16" s="18" t="s">
        <v>309</v>
      </c>
      <c r="L16" s="20" t="s">
        <v>309</v>
      </c>
      <c r="M16" s="18" t="n">
        <v>0</v>
      </c>
      <c r="N16" s="20" t="n">
        <v>0</v>
      </c>
      <c r="O16" s="18" t="n">
        <v>0</v>
      </c>
      <c r="P16" s="20" t="n">
        <v>0</v>
      </c>
      <c r="Q16" s="18" t="n">
        <v>2.45170162</v>
      </c>
      <c r="R16" s="20" t="n">
        <v>0.23144038</v>
      </c>
    </row>
    <row r="17" spans="1:18">
      <c r="A17" s="15" t="s">
        <v>319</v>
      </c>
      <c r="B17" s="17" t="n">
        <v>6504</v>
      </c>
      <c r="C17" s="18">
        <f>(3097.0/B17*100)</f>
        <v/>
      </c>
      <c r="D17" s="19" t="n">
        <v>3407</v>
      </c>
      <c r="E17" s="18" t="n">
        <v>1.88882133</v>
      </c>
      <c r="F17" s="20" t="n">
        <v>0.28039712</v>
      </c>
      <c r="G17" s="18" t="n">
        <v>92.26104141</v>
      </c>
      <c r="H17" s="20" t="n">
        <v>0.41108651</v>
      </c>
      <c r="I17" s="18" t="n">
        <v>0</v>
      </c>
      <c r="J17" s="20" t="n">
        <v>0</v>
      </c>
      <c r="K17" s="18" t="s">
        <v>309</v>
      </c>
      <c r="L17" s="20" t="s">
        <v>309</v>
      </c>
      <c r="M17" s="18" t="n">
        <v>0</v>
      </c>
      <c r="N17" s="20" t="n">
        <v>0</v>
      </c>
      <c r="O17" s="18" t="n">
        <v>0.03133415</v>
      </c>
      <c r="P17" s="20" t="n">
        <v>0.02211584</v>
      </c>
      <c r="Q17" s="18" t="n">
        <v>5.81880312</v>
      </c>
      <c r="R17" s="20" t="n">
        <v>0.34650989</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0.92340835</v>
      </c>
      <c r="F21" s="20" t="n">
        <v>0.16561145</v>
      </c>
      <c r="G21" s="18" t="n">
        <v>96.67768024</v>
      </c>
      <c r="H21" s="20" t="n">
        <v>0.29574712</v>
      </c>
      <c r="I21" s="18" t="n">
        <v>0</v>
      </c>
      <c r="J21" s="20" t="n">
        <v>0</v>
      </c>
      <c r="K21" s="18" t="s">
        <v>309</v>
      </c>
      <c r="L21" s="20" t="s">
        <v>309</v>
      </c>
      <c r="M21" s="18" t="n">
        <v>0</v>
      </c>
      <c r="N21" s="20" t="n">
        <v>0</v>
      </c>
      <c r="O21" s="18" t="n">
        <v>0.01932873</v>
      </c>
      <c r="P21" s="20" t="n">
        <v>0.01723685</v>
      </c>
      <c r="Q21" s="18" t="n">
        <v>2.37958268</v>
      </c>
      <c r="R21" s="20" t="n">
        <v>0.27063973</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5.53903927</v>
      </c>
      <c r="F23" s="20" t="n">
        <v>0.33373495</v>
      </c>
      <c r="G23" s="18" t="n">
        <v>90.3252226</v>
      </c>
      <c r="H23" s="20" t="n">
        <v>0.47588989</v>
      </c>
      <c r="I23" s="18" t="n">
        <v>0</v>
      </c>
      <c r="J23" s="20" t="n">
        <v>0</v>
      </c>
      <c r="K23" s="18" t="s">
        <v>309</v>
      </c>
      <c r="L23" s="20" t="s">
        <v>309</v>
      </c>
      <c r="M23" s="18" t="n">
        <v>0</v>
      </c>
      <c r="N23" s="20" t="n">
        <v>0</v>
      </c>
      <c r="O23" s="18" t="n">
        <v>0.02388691</v>
      </c>
      <c r="P23" s="20" t="n">
        <v>0.02439139</v>
      </c>
      <c r="Q23" s="18" t="n">
        <v>4.11185123</v>
      </c>
      <c r="R23" s="20" t="n">
        <v>0.34570034</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2.30738889</v>
      </c>
      <c r="F25" s="20" t="n">
        <v>0.21441608</v>
      </c>
      <c r="G25" s="18" t="n">
        <v>91.01617151000001</v>
      </c>
      <c r="H25" s="20" t="n">
        <v>0.40316897</v>
      </c>
      <c r="I25" s="18" t="n">
        <v>0</v>
      </c>
      <c r="J25" s="20" t="n">
        <v>0</v>
      </c>
      <c r="K25" s="18" t="s">
        <v>309</v>
      </c>
      <c r="L25" s="20" t="s">
        <v>309</v>
      </c>
      <c r="M25" s="18" t="n">
        <v>0</v>
      </c>
      <c r="N25" s="20" t="n">
        <v>0</v>
      </c>
      <c r="O25" s="18" t="n">
        <v>0</v>
      </c>
      <c r="P25" s="20" t="n">
        <v>0</v>
      </c>
      <c r="Q25" s="18" t="n">
        <v>6.6764396</v>
      </c>
      <c r="R25" s="20" t="n">
        <v>0.37018732</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1.57453596</v>
      </c>
      <c r="F27" s="20" t="n">
        <v>0.20773183</v>
      </c>
      <c r="G27" s="18" t="n">
        <v>93.63265994</v>
      </c>
      <c r="H27" s="20" t="n">
        <v>0.44715283</v>
      </c>
      <c r="I27" s="18" t="n">
        <v>0</v>
      </c>
      <c r="J27" s="20" t="n">
        <v>0</v>
      </c>
      <c r="K27" s="18" t="s">
        <v>309</v>
      </c>
      <c r="L27" s="20" t="s">
        <v>309</v>
      </c>
      <c r="M27" s="18" t="n">
        <v>0</v>
      </c>
      <c r="N27" s="20" t="n">
        <v>0</v>
      </c>
      <c r="O27" s="18" t="n">
        <v>0.09045592</v>
      </c>
      <c r="P27" s="20" t="n">
        <v>0.05194804</v>
      </c>
      <c r="Q27" s="18" t="n">
        <v>4.70234819</v>
      </c>
      <c r="R27" s="20" t="n">
        <v>0.41519579</v>
      </c>
    </row>
    <row r="28" spans="1:18">
      <c r="A28" s="15" t="s">
        <v>330</v>
      </c>
      <c r="B28" s="17" t="n">
        <v>7568</v>
      </c>
      <c r="C28" s="18">
        <f>(490.0/B28*100)</f>
        <v/>
      </c>
      <c r="D28" s="19" t="n">
        <v>7078</v>
      </c>
      <c r="E28" s="18" t="n">
        <v>16.93392635</v>
      </c>
      <c r="F28" s="20" t="n">
        <v>0.66272816</v>
      </c>
      <c r="G28" s="18" t="n">
        <v>78.83107775000001</v>
      </c>
      <c r="H28" s="20" t="n">
        <v>0.71357874</v>
      </c>
      <c r="I28" s="18" t="n">
        <v>0</v>
      </c>
      <c r="J28" s="20" t="n">
        <v>0</v>
      </c>
      <c r="K28" s="18" t="s">
        <v>309</v>
      </c>
      <c r="L28" s="20" t="s">
        <v>309</v>
      </c>
      <c r="M28" s="18" t="n">
        <v>0</v>
      </c>
      <c r="N28" s="20" t="n">
        <v>0</v>
      </c>
      <c r="O28" s="18" t="n">
        <v>0.08037171999999999</v>
      </c>
      <c r="P28" s="20" t="n">
        <v>0.03149445</v>
      </c>
      <c r="Q28" s="18" t="n">
        <v>4.15462418</v>
      </c>
      <c r="R28" s="20" t="n">
        <v>0.2814873</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8.5778149</v>
      </c>
      <c r="F33" s="20" t="n">
        <v>0.48513323</v>
      </c>
      <c r="G33" s="18" t="n">
        <v>89.9145529</v>
      </c>
      <c r="H33" s="20" t="n">
        <v>0.50425768</v>
      </c>
      <c r="I33" s="18" t="n">
        <v>0</v>
      </c>
      <c r="J33" s="20" t="n">
        <v>0</v>
      </c>
      <c r="K33" s="18" t="s">
        <v>309</v>
      </c>
      <c r="L33" s="20" t="s">
        <v>309</v>
      </c>
      <c r="M33" s="18" t="n">
        <v>0</v>
      </c>
      <c r="N33" s="20" t="n">
        <v>0</v>
      </c>
      <c r="O33" s="18" t="n">
        <v>0.00349473</v>
      </c>
      <c r="P33" s="20" t="n">
        <v>0.00247725</v>
      </c>
      <c r="Q33" s="18" t="n">
        <v>1.50413747</v>
      </c>
      <c r="R33" s="20" t="n">
        <v>0.14905454</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7.34165594</v>
      </c>
      <c r="F36" s="20" t="n">
        <v>0.54944553</v>
      </c>
      <c r="G36" s="18" t="n">
        <v>89.6015074</v>
      </c>
      <c r="H36" s="20" t="n">
        <v>0.66517973</v>
      </c>
      <c r="I36" s="18" t="n">
        <v>0</v>
      </c>
      <c r="J36" s="20" t="n">
        <v>0</v>
      </c>
      <c r="K36" s="18" t="s">
        <v>309</v>
      </c>
      <c r="L36" s="20" t="s">
        <v>309</v>
      </c>
      <c r="M36" s="18" t="n">
        <v>0</v>
      </c>
      <c r="N36" s="20" t="n">
        <v>0</v>
      </c>
      <c r="O36" s="18" t="n">
        <v>0</v>
      </c>
      <c r="P36" s="20" t="n">
        <v>0</v>
      </c>
      <c r="Q36" s="18" t="n">
        <v>3.05683666</v>
      </c>
      <c r="R36" s="20" t="n">
        <v>0.28540706</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0.03067572</v>
      </c>
      <c r="F40" s="20" t="n">
        <v>0.008617669999999999</v>
      </c>
      <c r="G40" s="18" t="n">
        <v>3.76927628</v>
      </c>
      <c r="H40" s="20" t="n">
        <v>0.13175775</v>
      </c>
      <c r="I40" s="18" t="n">
        <v>0</v>
      </c>
      <c r="J40" s="20" t="n">
        <v>0</v>
      </c>
      <c r="K40" s="18" t="s">
        <v>309</v>
      </c>
      <c r="L40" s="20" t="s">
        <v>309</v>
      </c>
      <c r="M40" s="18" t="n">
        <v>96.12960207</v>
      </c>
      <c r="N40" s="20" t="n">
        <v>0.13318888</v>
      </c>
      <c r="O40" s="18" t="n">
        <v>0</v>
      </c>
      <c r="P40" s="20" t="n">
        <v>0</v>
      </c>
      <c r="Q40" s="18" t="n">
        <v>0.07044593</v>
      </c>
      <c r="R40" s="20" t="n">
        <v>0.01493904</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1.48548437</v>
      </c>
      <c r="F52" s="20" t="n">
        <v>0.15822548</v>
      </c>
      <c r="G52" s="18" t="n">
        <v>95.29239478</v>
      </c>
      <c r="H52" s="20" t="n">
        <v>0.29536524</v>
      </c>
      <c r="I52" s="18" t="n">
        <v>0</v>
      </c>
      <c r="J52" s="20" t="n">
        <v>0</v>
      </c>
      <c r="K52" s="18" t="s">
        <v>309</v>
      </c>
      <c r="L52" s="20" t="s">
        <v>309</v>
      </c>
      <c r="M52" s="18" t="n">
        <v>0</v>
      </c>
      <c r="N52" s="20" t="n">
        <v>0</v>
      </c>
      <c r="O52" s="18" t="n">
        <v>0.03397232</v>
      </c>
      <c r="P52" s="20" t="n">
        <v>0.02394612</v>
      </c>
      <c r="Q52" s="18" t="n">
        <v>3.18814854</v>
      </c>
      <c r="R52" s="20" t="n">
        <v>0.23335897</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36.69251204</v>
      </c>
      <c r="F54" s="20" t="n">
        <v>1.10939839</v>
      </c>
      <c r="G54" s="18" t="n">
        <v>58.01353581</v>
      </c>
      <c r="H54" s="20" t="n">
        <v>1.18126714</v>
      </c>
      <c r="I54" s="18" t="n">
        <v>0</v>
      </c>
      <c r="J54" s="20" t="n">
        <v>0</v>
      </c>
      <c r="K54" s="18" t="s">
        <v>309</v>
      </c>
      <c r="L54" s="20" t="s">
        <v>309</v>
      </c>
      <c r="M54" s="18" t="n">
        <v>0</v>
      </c>
      <c r="N54" s="20" t="n">
        <v>0</v>
      </c>
      <c r="O54" s="18" t="n">
        <v>0.44411302</v>
      </c>
      <c r="P54" s="20" t="n">
        <v>0.11100764</v>
      </c>
      <c r="Q54" s="18" t="n">
        <v>4.84983913</v>
      </c>
      <c r="R54" s="20" t="n">
        <v>0.40371238</v>
      </c>
    </row>
    <row r="55" spans="1:18">
      <c r="A55" s="15" t="s">
        <v>357</v>
      </c>
      <c r="B55" s="17" t="n">
        <v>5316</v>
      </c>
      <c r="C55" s="18">
        <f>(137.0/B55*100)</f>
        <v/>
      </c>
      <c r="D55" s="19" t="n">
        <v>5179</v>
      </c>
      <c r="E55" s="18" t="n">
        <v>4.59880923</v>
      </c>
      <c r="F55" s="20" t="n">
        <v>0.46188537</v>
      </c>
      <c r="G55" s="18" t="n">
        <v>92.15370846</v>
      </c>
      <c r="H55" s="20" t="n">
        <v>0.51088201</v>
      </c>
      <c r="I55" s="18" t="n">
        <v>0</v>
      </c>
      <c r="J55" s="20" t="n">
        <v>0</v>
      </c>
      <c r="K55" s="18" t="s">
        <v>309</v>
      </c>
      <c r="L55" s="20" t="s">
        <v>309</v>
      </c>
      <c r="M55" s="18" t="n">
        <v>0.01512916</v>
      </c>
      <c r="N55" s="20" t="n">
        <v>0.0151435</v>
      </c>
      <c r="O55" s="18" t="n">
        <v>0.11478846</v>
      </c>
      <c r="P55" s="20" t="n">
        <v>0.04961445</v>
      </c>
      <c r="Q55" s="18" t="n">
        <v>3.11756468</v>
      </c>
      <c r="R55" s="20" t="n">
        <v>0.24192021</v>
      </c>
    </row>
    <row r="56" spans="1:18">
      <c r="A56" s="15" t="s">
        <v>358</v>
      </c>
      <c r="B56" s="17" t="n">
        <v>5359</v>
      </c>
      <c r="C56" s="18">
        <f>(104.0/B56*100)</f>
        <v/>
      </c>
      <c r="D56" s="19" t="n">
        <v>5255</v>
      </c>
      <c r="E56" s="18" t="n">
        <v>2.16375366</v>
      </c>
      <c r="F56" s="20" t="n">
        <v>0.2039393</v>
      </c>
      <c r="G56" s="18" t="n">
        <v>97.32350264</v>
      </c>
      <c r="H56" s="20" t="n">
        <v>0.20359655</v>
      </c>
      <c r="I56" s="18" t="n">
        <v>0</v>
      </c>
      <c r="J56" s="20" t="n">
        <v>0</v>
      </c>
      <c r="K56" s="18" t="s">
        <v>309</v>
      </c>
      <c r="L56" s="20" t="s">
        <v>309</v>
      </c>
      <c r="M56" s="18" t="n">
        <v>0</v>
      </c>
      <c r="N56" s="20" t="n">
        <v>0</v>
      </c>
      <c r="O56" s="18" t="n">
        <v>0</v>
      </c>
      <c r="P56" s="20" t="n">
        <v>0</v>
      </c>
      <c r="Q56" s="18" t="n">
        <v>0.5127437</v>
      </c>
      <c r="R56" s="20" t="n">
        <v>0.09673915</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3.98362547</v>
      </c>
      <c r="F62" s="20" t="n">
        <v>0.29868376</v>
      </c>
      <c r="G62" s="18" t="n">
        <v>94.23806309</v>
      </c>
      <c r="H62" s="20" t="n">
        <v>0.34637792</v>
      </c>
      <c r="I62" s="18" t="n">
        <v>0</v>
      </c>
      <c r="J62" s="20" t="n">
        <v>0</v>
      </c>
      <c r="K62" s="18" t="s">
        <v>309</v>
      </c>
      <c r="L62" s="20" t="s">
        <v>309</v>
      </c>
      <c r="M62" s="18" t="n">
        <v>0.58420832</v>
      </c>
      <c r="N62" s="20" t="n">
        <v>0.05609529</v>
      </c>
      <c r="O62" s="18" t="n">
        <v>0.06705194</v>
      </c>
      <c r="P62" s="20" t="n">
        <v>0.03870353</v>
      </c>
      <c r="Q62" s="18" t="n">
        <v>1.12705118</v>
      </c>
      <c r="R62" s="20" t="n">
        <v>0.16245762</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7.50840969</v>
      </c>
      <c r="F64" s="20" t="n">
        <v>0.5567674</v>
      </c>
      <c r="G64" s="18" t="n">
        <v>87.6622527</v>
      </c>
      <c r="H64" s="20" t="n">
        <v>0.6172433000000001</v>
      </c>
      <c r="I64" s="18" t="n">
        <v>0</v>
      </c>
      <c r="J64" s="20" t="n">
        <v>0</v>
      </c>
      <c r="K64" s="18" t="s">
        <v>309</v>
      </c>
      <c r="L64" s="20" t="s">
        <v>309</v>
      </c>
      <c r="M64" s="18" t="n">
        <v>0</v>
      </c>
      <c r="N64" s="20" t="n">
        <v>0</v>
      </c>
      <c r="O64" s="18" t="n">
        <v>0.02933826</v>
      </c>
      <c r="P64" s="20" t="n">
        <v>0.02934028</v>
      </c>
      <c r="Q64" s="18" t="n">
        <v>4.79999935</v>
      </c>
      <c r="R64" s="20" t="n">
        <v>0.35708826</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484</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3.52267307</v>
      </c>
      <c r="F9" s="20" t="n">
        <v>0.34222081</v>
      </c>
      <c r="G9" s="18" t="n">
        <v>93.02319670999999</v>
      </c>
      <c r="H9" s="20" t="n">
        <v>0.50233805</v>
      </c>
      <c r="I9" s="18" t="n">
        <v>0</v>
      </c>
      <c r="J9" s="20" t="n">
        <v>0</v>
      </c>
      <c r="K9" s="18" t="s">
        <v>309</v>
      </c>
      <c r="L9" s="20" t="s">
        <v>309</v>
      </c>
      <c r="M9" s="18" t="n">
        <v>0</v>
      </c>
      <c r="N9" s="20" t="n">
        <v>0</v>
      </c>
      <c r="O9" s="18" t="n">
        <v>0.01703244</v>
      </c>
      <c r="P9" s="20" t="n">
        <v>0.01719347</v>
      </c>
      <c r="Q9" s="18" t="n">
        <v>3.43709778</v>
      </c>
      <c r="R9" s="20" t="n">
        <v>0.28991174</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14.45474995</v>
      </c>
      <c r="F11" s="20" t="n">
        <v>0.71994951</v>
      </c>
      <c r="G11" s="18" t="n">
        <v>81.31456561</v>
      </c>
      <c r="H11" s="20" t="n">
        <v>0.77394527</v>
      </c>
      <c r="I11" s="18" t="n">
        <v>0</v>
      </c>
      <c r="J11" s="20" t="n">
        <v>0</v>
      </c>
      <c r="K11" s="18" t="s">
        <v>309</v>
      </c>
      <c r="L11" s="20" t="s">
        <v>309</v>
      </c>
      <c r="M11" s="18" t="n">
        <v>0</v>
      </c>
      <c r="N11" s="20" t="n">
        <v>0</v>
      </c>
      <c r="O11" s="18" t="n">
        <v>0.1661048</v>
      </c>
      <c r="P11" s="20" t="n">
        <v>0.06720822</v>
      </c>
      <c r="Q11" s="18" t="n">
        <v>4.06457965</v>
      </c>
      <c r="R11" s="20" t="n">
        <v>0.29051426</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5.62294149</v>
      </c>
      <c r="F16" s="20" t="n">
        <v>0.36837506</v>
      </c>
      <c r="G16" s="18" t="n">
        <v>91.98446095</v>
      </c>
      <c r="H16" s="20" t="n">
        <v>0.42028621</v>
      </c>
      <c r="I16" s="18" t="n">
        <v>0</v>
      </c>
      <c r="J16" s="20" t="n">
        <v>0</v>
      </c>
      <c r="K16" s="18" t="s">
        <v>309</v>
      </c>
      <c r="L16" s="20" t="s">
        <v>309</v>
      </c>
      <c r="M16" s="18" t="n">
        <v>0</v>
      </c>
      <c r="N16" s="20" t="n">
        <v>0</v>
      </c>
      <c r="O16" s="18" t="n">
        <v>0.03486057</v>
      </c>
      <c r="P16" s="20" t="n">
        <v>0.02474291</v>
      </c>
      <c r="Q16" s="18" t="n">
        <v>2.35773699</v>
      </c>
      <c r="R16" s="20" t="n">
        <v>0.25336175</v>
      </c>
    </row>
    <row r="17" spans="1:18">
      <c r="A17" s="15" t="s">
        <v>319</v>
      </c>
      <c r="B17" s="17" t="n">
        <v>6504</v>
      </c>
      <c r="C17" s="18">
        <f>(3097.0/B17*100)</f>
        <v/>
      </c>
      <c r="D17" s="19" t="n">
        <v>3407</v>
      </c>
      <c r="E17" s="18" t="n">
        <v>2.59744106</v>
      </c>
      <c r="F17" s="20" t="n">
        <v>0.27157775</v>
      </c>
      <c r="G17" s="18" t="n">
        <v>91.86020996000001</v>
      </c>
      <c r="H17" s="20" t="n">
        <v>0.41162116</v>
      </c>
      <c r="I17" s="18" t="n">
        <v>0</v>
      </c>
      <c r="J17" s="20" t="n">
        <v>0</v>
      </c>
      <c r="K17" s="18" t="s">
        <v>309</v>
      </c>
      <c r="L17" s="20" t="s">
        <v>309</v>
      </c>
      <c r="M17" s="18" t="n">
        <v>0</v>
      </c>
      <c r="N17" s="20" t="n">
        <v>0</v>
      </c>
      <c r="O17" s="18" t="n">
        <v>0.08935002</v>
      </c>
      <c r="P17" s="20" t="n">
        <v>0.04843791</v>
      </c>
      <c r="Q17" s="18" t="n">
        <v>5.45299896</v>
      </c>
      <c r="R17" s="20" t="n">
        <v>0.30450722</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3.33051401</v>
      </c>
      <c r="F21" s="20" t="n">
        <v>0.25643167</v>
      </c>
      <c r="G21" s="18" t="n">
        <v>94.30618196</v>
      </c>
      <c r="H21" s="20" t="n">
        <v>0.36068998</v>
      </c>
      <c r="I21" s="18" t="n">
        <v>0</v>
      </c>
      <c r="J21" s="20" t="n">
        <v>0</v>
      </c>
      <c r="K21" s="18" t="s">
        <v>309</v>
      </c>
      <c r="L21" s="20" t="s">
        <v>309</v>
      </c>
      <c r="M21" s="18" t="n">
        <v>0</v>
      </c>
      <c r="N21" s="20" t="n">
        <v>0</v>
      </c>
      <c r="O21" s="18" t="n">
        <v>0</v>
      </c>
      <c r="P21" s="20" t="n">
        <v>0</v>
      </c>
      <c r="Q21" s="18" t="n">
        <v>2.36330403</v>
      </c>
      <c r="R21" s="20" t="n">
        <v>0.27104337</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8.68996304</v>
      </c>
      <c r="F23" s="20" t="n">
        <v>0.45719277</v>
      </c>
      <c r="G23" s="18" t="n">
        <v>87.43910583</v>
      </c>
      <c r="H23" s="20" t="n">
        <v>0.52990931</v>
      </c>
      <c r="I23" s="18" t="n">
        <v>0</v>
      </c>
      <c r="J23" s="20" t="n">
        <v>0</v>
      </c>
      <c r="K23" s="18" t="s">
        <v>309</v>
      </c>
      <c r="L23" s="20" t="s">
        <v>309</v>
      </c>
      <c r="M23" s="18" t="n">
        <v>0</v>
      </c>
      <c r="N23" s="20" t="n">
        <v>0</v>
      </c>
      <c r="O23" s="18" t="n">
        <v>0.01617158</v>
      </c>
      <c r="P23" s="20" t="n">
        <v>0.008957120000000001</v>
      </c>
      <c r="Q23" s="18" t="n">
        <v>3.85475956</v>
      </c>
      <c r="R23" s="20" t="n">
        <v>0.32477798</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4.77942878</v>
      </c>
      <c r="F25" s="20" t="n">
        <v>0.29421303</v>
      </c>
      <c r="G25" s="18" t="n">
        <v>88.49680596</v>
      </c>
      <c r="H25" s="20" t="n">
        <v>0.44252421</v>
      </c>
      <c r="I25" s="18" t="n">
        <v>0</v>
      </c>
      <c r="J25" s="20" t="n">
        <v>0</v>
      </c>
      <c r="K25" s="18" t="s">
        <v>309</v>
      </c>
      <c r="L25" s="20" t="s">
        <v>309</v>
      </c>
      <c r="M25" s="18" t="n">
        <v>0</v>
      </c>
      <c r="N25" s="20" t="n">
        <v>0</v>
      </c>
      <c r="O25" s="18" t="n">
        <v>0</v>
      </c>
      <c r="P25" s="20" t="n">
        <v>0</v>
      </c>
      <c r="Q25" s="18" t="n">
        <v>6.72376526</v>
      </c>
      <c r="R25" s="20" t="n">
        <v>0.36871584</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3.04060358</v>
      </c>
      <c r="F27" s="20" t="n">
        <v>0.30693084</v>
      </c>
      <c r="G27" s="18" t="n">
        <v>92.28319457000001</v>
      </c>
      <c r="H27" s="20" t="n">
        <v>0.49809448</v>
      </c>
      <c r="I27" s="18" t="n">
        <v>0</v>
      </c>
      <c r="J27" s="20" t="n">
        <v>0</v>
      </c>
      <c r="K27" s="18" t="s">
        <v>309</v>
      </c>
      <c r="L27" s="20" t="s">
        <v>309</v>
      </c>
      <c r="M27" s="18" t="n">
        <v>0</v>
      </c>
      <c r="N27" s="20" t="n">
        <v>0</v>
      </c>
      <c r="O27" s="18" t="n">
        <v>0.09121410000000001</v>
      </c>
      <c r="P27" s="20" t="n">
        <v>0.05264978</v>
      </c>
      <c r="Q27" s="18" t="n">
        <v>4.58498776</v>
      </c>
      <c r="R27" s="20" t="n">
        <v>0.39856862</v>
      </c>
    </row>
    <row r="28" spans="1:18">
      <c r="A28" s="15" t="s">
        <v>330</v>
      </c>
      <c r="B28" s="17" t="n">
        <v>7568</v>
      </c>
      <c r="C28" s="18">
        <f>(490.0/B28*100)</f>
        <v/>
      </c>
      <c r="D28" s="19" t="n">
        <v>7078</v>
      </c>
      <c r="E28" s="18" t="n">
        <v>14.2156094</v>
      </c>
      <c r="F28" s="20" t="n">
        <v>0.60674275</v>
      </c>
      <c r="G28" s="18" t="n">
        <v>81.66918517000001</v>
      </c>
      <c r="H28" s="20" t="n">
        <v>0.64687103</v>
      </c>
      <c r="I28" s="18" t="n">
        <v>0</v>
      </c>
      <c r="J28" s="20" t="n">
        <v>0</v>
      </c>
      <c r="K28" s="18" t="s">
        <v>309</v>
      </c>
      <c r="L28" s="20" t="s">
        <v>309</v>
      </c>
      <c r="M28" s="18" t="n">
        <v>0</v>
      </c>
      <c r="N28" s="20" t="n">
        <v>0</v>
      </c>
      <c r="O28" s="18" t="n">
        <v>0.00644888</v>
      </c>
      <c r="P28" s="20" t="n">
        <v>0.00643317</v>
      </c>
      <c r="Q28" s="18" t="n">
        <v>4.10875655</v>
      </c>
      <c r="R28" s="20" t="n">
        <v>0.28324307</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7.55337694</v>
      </c>
      <c r="F33" s="20" t="n">
        <v>0.42318222</v>
      </c>
      <c r="G33" s="18" t="n">
        <v>90.99826338</v>
      </c>
      <c r="H33" s="20" t="n">
        <v>0.45240548</v>
      </c>
      <c r="I33" s="18" t="n">
        <v>0</v>
      </c>
      <c r="J33" s="20" t="n">
        <v>0</v>
      </c>
      <c r="K33" s="18" t="s">
        <v>309</v>
      </c>
      <c r="L33" s="20" t="s">
        <v>309</v>
      </c>
      <c r="M33" s="18" t="n">
        <v>0</v>
      </c>
      <c r="N33" s="20" t="n">
        <v>0</v>
      </c>
      <c r="O33" s="18" t="n">
        <v>0.02186717</v>
      </c>
      <c r="P33" s="20" t="n">
        <v>0.02190032</v>
      </c>
      <c r="Q33" s="18" t="n">
        <v>1.42649251</v>
      </c>
      <c r="R33" s="20" t="n">
        <v>0.14184458</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3.28771125</v>
      </c>
      <c r="F36" s="20" t="n">
        <v>0.30967957</v>
      </c>
      <c r="G36" s="18" t="n">
        <v>93.90835365</v>
      </c>
      <c r="H36" s="20" t="n">
        <v>0.44186245</v>
      </c>
      <c r="I36" s="18" t="n">
        <v>0</v>
      </c>
      <c r="J36" s="20" t="n">
        <v>0</v>
      </c>
      <c r="K36" s="18" t="s">
        <v>309</v>
      </c>
      <c r="L36" s="20" t="s">
        <v>309</v>
      </c>
      <c r="M36" s="18" t="n">
        <v>0</v>
      </c>
      <c r="N36" s="20" t="n">
        <v>0</v>
      </c>
      <c r="O36" s="18" t="n">
        <v>0</v>
      </c>
      <c r="P36" s="20" t="n">
        <v>0</v>
      </c>
      <c r="Q36" s="18" t="n">
        <v>2.8039351</v>
      </c>
      <c r="R36" s="20" t="n">
        <v>0.26816475</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0.13970815</v>
      </c>
      <c r="F40" s="20" t="n">
        <v>0.0205695</v>
      </c>
      <c r="G40" s="18" t="n">
        <v>3.66379087</v>
      </c>
      <c r="H40" s="20" t="n">
        <v>0.12730859</v>
      </c>
      <c r="I40" s="18" t="n">
        <v>0</v>
      </c>
      <c r="J40" s="20" t="n">
        <v>0</v>
      </c>
      <c r="K40" s="18" t="s">
        <v>309</v>
      </c>
      <c r="L40" s="20" t="s">
        <v>309</v>
      </c>
      <c r="M40" s="18" t="n">
        <v>96.12960207</v>
      </c>
      <c r="N40" s="20" t="n">
        <v>0.13318888</v>
      </c>
      <c r="O40" s="18" t="n">
        <v>0</v>
      </c>
      <c r="P40" s="20" t="n">
        <v>0</v>
      </c>
      <c r="Q40" s="18" t="n">
        <v>0.06689891000000001</v>
      </c>
      <c r="R40" s="20" t="n">
        <v>0.01463565</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8.45320838</v>
      </c>
      <c r="F52" s="20" t="n">
        <v>0.40491656</v>
      </c>
      <c r="G52" s="18" t="n">
        <v>88.43767329000001</v>
      </c>
      <c r="H52" s="20" t="n">
        <v>0.40642667</v>
      </c>
      <c r="I52" s="18" t="n">
        <v>0</v>
      </c>
      <c r="J52" s="20" t="n">
        <v>0</v>
      </c>
      <c r="K52" s="18" t="s">
        <v>309</v>
      </c>
      <c r="L52" s="20" t="s">
        <v>309</v>
      </c>
      <c r="M52" s="18" t="n">
        <v>0</v>
      </c>
      <c r="N52" s="20" t="n">
        <v>0</v>
      </c>
      <c r="O52" s="18" t="n">
        <v>0</v>
      </c>
      <c r="P52" s="20" t="n">
        <v>0</v>
      </c>
      <c r="Q52" s="18" t="n">
        <v>3.10911832</v>
      </c>
      <c r="R52" s="20" t="n">
        <v>0.22252788</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9.15594067</v>
      </c>
      <c r="F54" s="20" t="n">
        <v>0.45379165</v>
      </c>
      <c r="G54" s="18" t="n">
        <v>85.59534911999999</v>
      </c>
      <c r="H54" s="20" t="n">
        <v>0.6317345</v>
      </c>
      <c r="I54" s="18" t="n">
        <v>0</v>
      </c>
      <c r="J54" s="20" t="n">
        <v>0</v>
      </c>
      <c r="K54" s="18" t="s">
        <v>309</v>
      </c>
      <c r="L54" s="20" t="s">
        <v>309</v>
      </c>
      <c r="M54" s="18" t="n">
        <v>0</v>
      </c>
      <c r="N54" s="20" t="n">
        <v>0</v>
      </c>
      <c r="O54" s="18" t="n">
        <v>0.23743119</v>
      </c>
      <c r="P54" s="20" t="n">
        <v>0.07517222</v>
      </c>
      <c r="Q54" s="18" t="n">
        <v>5.01127902</v>
      </c>
      <c r="R54" s="20" t="n">
        <v>0.41530308</v>
      </c>
    </row>
    <row r="55" spans="1:18">
      <c r="A55" s="15" t="s">
        <v>357</v>
      </c>
      <c r="B55" s="17" t="n">
        <v>5316</v>
      </c>
      <c r="C55" s="18">
        <f>(137.0/B55*100)</f>
        <v/>
      </c>
      <c r="D55" s="19" t="n">
        <v>5179</v>
      </c>
      <c r="E55" s="18" t="n">
        <v>4.26808172</v>
      </c>
      <c r="F55" s="20" t="n">
        <v>0.40229154</v>
      </c>
      <c r="G55" s="18" t="n">
        <v>92.67507788</v>
      </c>
      <c r="H55" s="20" t="n">
        <v>0.39642691</v>
      </c>
      <c r="I55" s="18" t="n">
        <v>0</v>
      </c>
      <c r="J55" s="20" t="n">
        <v>0</v>
      </c>
      <c r="K55" s="18" t="s">
        <v>309</v>
      </c>
      <c r="L55" s="20" t="s">
        <v>309</v>
      </c>
      <c r="M55" s="18" t="n">
        <v>0.01512916</v>
      </c>
      <c r="N55" s="20" t="n">
        <v>0.0151435</v>
      </c>
      <c r="O55" s="18" t="n">
        <v>0.04289323</v>
      </c>
      <c r="P55" s="20" t="n">
        <v>0.02525817</v>
      </c>
      <c r="Q55" s="18" t="n">
        <v>2.99881801</v>
      </c>
      <c r="R55" s="20" t="n">
        <v>0.24335096</v>
      </c>
    </row>
    <row r="56" spans="1:18">
      <c r="A56" s="15" t="s">
        <v>358</v>
      </c>
      <c r="B56" s="17" t="n">
        <v>5359</v>
      </c>
      <c r="C56" s="18">
        <f>(104.0/B56*100)</f>
        <v/>
      </c>
      <c r="D56" s="19" t="n">
        <v>5255</v>
      </c>
      <c r="E56" s="18" t="n">
        <v>4.66900617</v>
      </c>
      <c r="F56" s="20" t="n">
        <v>0.32541725</v>
      </c>
      <c r="G56" s="18" t="n">
        <v>94.7783244</v>
      </c>
      <c r="H56" s="20" t="n">
        <v>0.31670402</v>
      </c>
      <c r="I56" s="18" t="n">
        <v>0</v>
      </c>
      <c r="J56" s="20" t="n">
        <v>0</v>
      </c>
      <c r="K56" s="18" t="s">
        <v>309</v>
      </c>
      <c r="L56" s="20" t="s">
        <v>309</v>
      </c>
      <c r="M56" s="18" t="n">
        <v>0</v>
      </c>
      <c r="N56" s="20" t="n">
        <v>0</v>
      </c>
      <c r="O56" s="18" t="n">
        <v>0</v>
      </c>
      <c r="P56" s="20" t="n">
        <v>0</v>
      </c>
      <c r="Q56" s="18" t="n">
        <v>0.55266943</v>
      </c>
      <c r="R56" s="20" t="n">
        <v>0.10143146</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6.65989844</v>
      </c>
      <c r="F62" s="20" t="n">
        <v>0.38493225</v>
      </c>
      <c r="G62" s="18" t="n">
        <v>91.53878214</v>
      </c>
      <c r="H62" s="20" t="n">
        <v>0.40289703</v>
      </c>
      <c r="I62" s="18" t="n">
        <v>0</v>
      </c>
      <c r="J62" s="20" t="n">
        <v>0</v>
      </c>
      <c r="K62" s="18" t="s">
        <v>309</v>
      </c>
      <c r="L62" s="20" t="s">
        <v>309</v>
      </c>
      <c r="M62" s="18" t="n">
        <v>0.58420832</v>
      </c>
      <c r="N62" s="20" t="n">
        <v>0.05609529</v>
      </c>
      <c r="O62" s="18" t="n">
        <v>0.02288281</v>
      </c>
      <c r="P62" s="20" t="n">
        <v>0.0228934</v>
      </c>
      <c r="Q62" s="18" t="n">
        <v>1.19422828</v>
      </c>
      <c r="R62" s="20" t="n">
        <v>0.15750496</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11.23973243</v>
      </c>
      <c r="F64" s="20" t="n">
        <v>0.5467064</v>
      </c>
      <c r="G64" s="18" t="n">
        <v>84.3653284</v>
      </c>
      <c r="H64" s="20" t="n">
        <v>0.60482</v>
      </c>
      <c r="I64" s="18" t="n">
        <v>0</v>
      </c>
      <c r="J64" s="20" t="n">
        <v>0</v>
      </c>
      <c r="K64" s="18" t="s">
        <v>309</v>
      </c>
      <c r="L64" s="20" t="s">
        <v>309</v>
      </c>
      <c r="M64" s="18" t="n">
        <v>0</v>
      </c>
      <c r="N64" s="20" t="n">
        <v>0</v>
      </c>
      <c r="O64" s="18" t="n">
        <v>0</v>
      </c>
      <c r="P64" s="20" t="n">
        <v>0</v>
      </c>
      <c r="Q64" s="18" t="n">
        <v>4.39493917</v>
      </c>
      <c r="R64" s="20" t="n">
        <v>0.36331392</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485</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1.43564948</v>
      </c>
      <c r="F9" s="20" t="n">
        <v>0.17619929</v>
      </c>
      <c r="G9" s="18" t="n">
        <v>95.42150577</v>
      </c>
      <c r="H9" s="20" t="n">
        <v>0.32701202</v>
      </c>
      <c r="I9" s="18" t="n">
        <v>0</v>
      </c>
      <c r="J9" s="20" t="n">
        <v>0</v>
      </c>
      <c r="K9" s="18" t="s">
        <v>309</v>
      </c>
      <c r="L9" s="20" t="s">
        <v>309</v>
      </c>
      <c r="M9" s="18" t="n">
        <v>0</v>
      </c>
      <c r="N9" s="20" t="n">
        <v>0</v>
      </c>
      <c r="O9" s="18" t="n">
        <v>0.0161124</v>
      </c>
      <c r="P9" s="20" t="n">
        <v>0.01528318</v>
      </c>
      <c r="Q9" s="18" t="n">
        <v>3.12673234</v>
      </c>
      <c r="R9" s="20" t="n">
        <v>0.29922441</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4.40174627</v>
      </c>
      <c r="F11" s="20" t="n">
        <v>0.34582259</v>
      </c>
      <c r="G11" s="18" t="n">
        <v>91.73109629</v>
      </c>
      <c r="H11" s="20" t="n">
        <v>0.47687673</v>
      </c>
      <c r="I11" s="18" t="n">
        <v>0</v>
      </c>
      <c r="J11" s="20" t="n">
        <v>0</v>
      </c>
      <c r="K11" s="18" t="s">
        <v>309</v>
      </c>
      <c r="L11" s="20" t="s">
        <v>309</v>
      </c>
      <c r="M11" s="18" t="n">
        <v>0</v>
      </c>
      <c r="N11" s="20" t="n">
        <v>0</v>
      </c>
      <c r="O11" s="18" t="n">
        <v>0.05470197</v>
      </c>
      <c r="P11" s="20" t="n">
        <v>0.03176173</v>
      </c>
      <c r="Q11" s="18" t="n">
        <v>3.81245548</v>
      </c>
      <c r="R11" s="20" t="n">
        <v>0.30950738</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1.13792728</v>
      </c>
      <c r="F16" s="20" t="n">
        <v>0.15737305</v>
      </c>
      <c r="G16" s="18" t="n">
        <v>96.31550538</v>
      </c>
      <c r="H16" s="20" t="n">
        <v>0.2997743</v>
      </c>
      <c r="I16" s="18" t="n">
        <v>0</v>
      </c>
      <c r="J16" s="20" t="n">
        <v>0</v>
      </c>
      <c r="K16" s="18" t="s">
        <v>309</v>
      </c>
      <c r="L16" s="20" t="s">
        <v>309</v>
      </c>
      <c r="M16" s="18" t="n">
        <v>0</v>
      </c>
      <c r="N16" s="20" t="n">
        <v>0</v>
      </c>
      <c r="O16" s="18" t="n">
        <v>0.05530064</v>
      </c>
      <c r="P16" s="20" t="n">
        <v>0.03185773</v>
      </c>
      <c r="Q16" s="18" t="n">
        <v>2.4912667</v>
      </c>
      <c r="R16" s="20" t="n">
        <v>0.23729158</v>
      </c>
    </row>
    <row r="17" spans="1:18">
      <c r="A17" s="15" t="s">
        <v>319</v>
      </c>
      <c r="B17" s="17" t="n">
        <v>6504</v>
      </c>
      <c r="C17" s="18">
        <f>(3097.0/B17*100)</f>
        <v/>
      </c>
      <c r="D17" s="19" t="n">
        <v>3407</v>
      </c>
      <c r="E17" s="18" t="n">
        <v>3.19530633</v>
      </c>
      <c r="F17" s="20" t="n">
        <v>0.28774485</v>
      </c>
      <c r="G17" s="18" t="n">
        <v>91.23804893000001</v>
      </c>
      <c r="H17" s="20" t="n">
        <v>0.41210491</v>
      </c>
      <c r="I17" s="18" t="n">
        <v>0</v>
      </c>
      <c r="J17" s="20" t="n">
        <v>0</v>
      </c>
      <c r="K17" s="18" t="s">
        <v>309</v>
      </c>
      <c r="L17" s="20" t="s">
        <v>309</v>
      </c>
      <c r="M17" s="18" t="n">
        <v>0</v>
      </c>
      <c r="N17" s="20" t="n">
        <v>0</v>
      </c>
      <c r="O17" s="18" t="n">
        <v>0.03133415</v>
      </c>
      <c r="P17" s="20" t="n">
        <v>0.02211584</v>
      </c>
      <c r="Q17" s="18" t="n">
        <v>5.53531059</v>
      </c>
      <c r="R17" s="20" t="n">
        <v>0.31379255</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1.23794568</v>
      </c>
      <c r="F21" s="20" t="n">
        <v>0.16615337</v>
      </c>
      <c r="G21" s="18" t="n">
        <v>96.41998524</v>
      </c>
      <c r="H21" s="20" t="n">
        <v>0.31962476</v>
      </c>
      <c r="I21" s="18" t="n">
        <v>0</v>
      </c>
      <c r="J21" s="20" t="n">
        <v>0</v>
      </c>
      <c r="K21" s="18" t="s">
        <v>309</v>
      </c>
      <c r="L21" s="20" t="s">
        <v>309</v>
      </c>
      <c r="M21" s="18" t="n">
        <v>0</v>
      </c>
      <c r="N21" s="20" t="n">
        <v>0</v>
      </c>
      <c r="O21" s="18" t="n">
        <v>0.01716419</v>
      </c>
      <c r="P21" s="20" t="n">
        <v>0.01558501</v>
      </c>
      <c r="Q21" s="18" t="n">
        <v>2.3249049</v>
      </c>
      <c r="R21" s="20" t="n">
        <v>0.2507049</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4.38890393</v>
      </c>
      <c r="F23" s="20" t="n">
        <v>0.27112961</v>
      </c>
      <c r="G23" s="18" t="n">
        <v>91.45556166</v>
      </c>
      <c r="H23" s="20" t="n">
        <v>0.44274772</v>
      </c>
      <c r="I23" s="18" t="n">
        <v>0</v>
      </c>
      <c r="J23" s="20" t="n">
        <v>0</v>
      </c>
      <c r="K23" s="18" t="s">
        <v>309</v>
      </c>
      <c r="L23" s="20" t="s">
        <v>309</v>
      </c>
      <c r="M23" s="18" t="n">
        <v>0</v>
      </c>
      <c r="N23" s="20" t="n">
        <v>0</v>
      </c>
      <c r="O23" s="18" t="n">
        <v>0.04388837</v>
      </c>
      <c r="P23" s="20" t="n">
        <v>0.03252887</v>
      </c>
      <c r="Q23" s="18" t="n">
        <v>4.11164603</v>
      </c>
      <c r="R23" s="20" t="n">
        <v>0.34195464</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2.44549624</v>
      </c>
      <c r="F25" s="20" t="n">
        <v>0.22972899</v>
      </c>
      <c r="G25" s="18" t="n">
        <v>90.73794538</v>
      </c>
      <c r="H25" s="20" t="n">
        <v>0.42708162</v>
      </c>
      <c r="I25" s="18" t="n">
        <v>0</v>
      </c>
      <c r="J25" s="20" t="n">
        <v>0</v>
      </c>
      <c r="K25" s="18" t="s">
        <v>309</v>
      </c>
      <c r="L25" s="20" t="s">
        <v>309</v>
      </c>
      <c r="M25" s="18" t="n">
        <v>0</v>
      </c>
      <c r="N25" s="20" t="n">
        <v>0</v>
      </c>
      <c r="O25" s="18" t="n">
        <v>0</v>
      </c>
      <c r="P25" s="20" t="n">
        <v>0</v>
      </c>
      <c r="Q25" s="18" t="n">
        <v>6.81655838</v>
      </c>
      <c r="R25" s="20" t="n">
        <v>0.37210312</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2.30067588</v>
      </c>
      <c r="F27" s="20" t="n">
        <v>0.26080465</v>
      </c>
      <c r="G27" s="18" t="n">
        <v>93.08549952</v>
      </c>
      <c r="H27" s="20" t="n">
        <v>0.4690706</v>
      </c>
      <c r="I27" s="18" t="n">
        <v>0</v>
      </c>
      <c r="J27" s="20" t="n">
        <v>0</v>
      </c>
      <c r="K27" s="18" t="s">
        <v>309</v>
      </c>
      <c r="L27" s="20" t="s">
        <v>309</v>
      </c>
      <c r="M27" s="18" t="n">
        <v>0</v>
      </c>
      <c r="N27" s="20" t="n">
        <v>0</v>
      </c>
      <c r="O27" s="18" t="n">
        <v>0.12194129</v>
      </c>
      <c r="P27" s="20" t="n">
        <v>0.06087653</v>
      </c>
      <c r="Q27" s="18" t="n">
        <v>4.4918833</v>
      </c>
      <c r="R27" s="20" t="n">
        <v>0.40154419</v>
      </c>
    </row>
    <row r="28" spans="1:18">
      <c r="A28" s="15" t="s">
        <v>330</v>
      </c>
      <c r="B28" s="17" t="n">
        <v>7568</v>
      </c>
      <c r="C28" s="18">
        <f>(490.0/B28*100)</f>
        <v/>
      </c>
      <c r="D28" s="19" t="n">
        <v>7078</v>
      </c>
      <c r="E28" s="18" t="n">
        <v>8.33805929</v>
      </c>
      <c r="F28" s="20" t="n">
        <v>0.47522976</v>
      </c>
      <c r="G28" s="18" t="n">
        <v>87.11223047</v>
      </c>
      <c r="H28" s="20" t="n">
        <v>0.54664186</v>
      </c>
      <c r="I28" s="18" t="n">
        <v>0</v>
      </c>
      <c r="J28" s="20" t="n">
        <v>0</v>
      </c>
      <c r="K28" s="18" t="s">
        <v>309</v>
      </c>
      <c r="L28" s="20" t="s">
        <v>309</v>
      </c>
      <c r="M28" s="18" t="n">
        <v>0</v>
      </c>
      <c r="N28" s="20" t="n">
        <v>0</v>
      </c>
      <c r="O28" s="18" t="n">
        <v>0.0701798</v>
      </c>
      <c r="P28" s="20" t="n">
        <v>0.0354335</v>
      </c>
      <c r="Q28" s="18" t="n">
        <v>4.47953044</v>
      </c>
      <c r="R28" s="20" t="n">
        <v>0.28717366</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0.7911208</v>
      </c>
      <c r="F33" s="20" t="n">
        <v>0.11966791</v>
      </c>
      <c r="G33" s="18" t="n">
        <v>97.79384138</v>
      </c>
      <c r="H33" s="20" t="n">
        <v>0.16890545</v>
      </c>
      <c r="I33" s="18" t="n">
        <v>0</v>
      </c>
      <c r="J33" s="20" t="n">
        <v>0</v>
      </c>
      <c r="K33" s="18" t="s">
        <v>309</v>
      </c>
      <c r="L33" s="20" t="s">
        <v>309</v>
      </c>
      <c r="M33" s="18" t="n">
        <v>0</v>
      </c>
      <c r="N33" s="20" t="n">
        <v>0</v>
      </c>
      <c r="O33" s="18" t="n">
        <v>0.01815133</v>
      </c>
      <c r="P33" s="20" t="n">
        <v>0.01688594</v>
      </c>
      <c r="Q33" s="18" t="n">
        <v>1.39688649</v>
      </c>
      <c r="R33" s="20" t="n">
        <v>0.12842451</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2.97618589</v>
      </c>
      <c r="F36" s="20" t="n">
        <v>0.25750297</v>
      </c>
      <c r="G36" s="18" t="n">
        <v>93.91234593999999</v>
      </c>
      <c r="H36" s="20" t="n">
        <v>0.35203096</v>
      </c>
      <c r="I36" s="18" t="n">
        <v>0</v>
      </c>
      <c r="J36" s="20" t="n">
        <v>0</v>
      </c>
      <c r="K36" s="18" t="s">
        <v>309</v>
      </c>
      <c r="L36" s="20" t="s">
        <v>309</v>
      </c>
      <c r="M36" s="18" t="n">
        <v>0</v>
      </c>
      <c r="N36" s="20" t="n">
        <v>0</v>
      </c>
      <c r="O36" s="18" t="n">
        <v>0</v>
      </c>
      <c r="P36" s="20" t="n">
        <v>0</v>
      </c>
      <c r="Q36" s="18" t="n">
        <v>3.11146817</v>
      </c>
      <c r="R36" s="20" t="n">
        <v>0.28879255</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0.04985084</v>
      </c>
      <c r="F40" s="20" t="n">
        <v>0.009883970000000001</v>
      </c>
      <c r="G40" s="18" t="n">
        <v>3.74038095</v>
      </c>
      <c r="H40" s="20" t="n">
        <v>0.13033264</v>
      </c>
      <c r="I40" s="18" t="n">
        <v>0</v>
      </c>
      <c r="J40" s="20" t="n">
        <v>0</v>
      </c>
      <c r="K40" s="18" t="s">
        <v>309</v>
      </c>
      <c r="L40" s="20" t="s">
        <v>309</v>
      </c>
      <c r="M40" s="18" t="n">
        <v>96.12960207</v>
      </c>
      <c r="N40" s="20" t="n">
        <v>0.13318888</v>
      </c>
      <c r="O40" s="18" t="n">
        <v>0.00289929</v>
      </c>
      <c r="P40" s="20" t="n">
        <v>0.00318853</v>
      </c>
      <c r="Q40" s="18" t="n">
        <v>0.07726685</v>
      </c>
      <c r="R40" s="20" t="n">
        <v>0.01472299</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1.61672156</v>
      </c>
      <c r="F52" s="20" t="n">
        <v>0.19444565</v>
      </c>
      <c r="G52" s="18" t="n">
        <v>95.14155095</v>
      </c>
      <c r="H52" s="20" t="n">
        <v>0.2775254</v>
      </c>
      <c r="I52" s="18" t="n">
        <v>0</v>
      </c>
      <c r="J52" s="20" t="n">
        <v>0</v>
      </c>
      <c r="K52" s="18" t="s">
        <v>309</v>
      </c>
      <c r="L52" s="20" t="s">
        <v>309</v>
      </c>
      <c r="M52" s="18" t="n">
        <v>0</v>
      </c>
      <c r="N52" s="20" t="n">
        <v>0</v>
      </c>
      <c r="O52" s="18" t="n">
        <v>0</v>
      </c>
      <c r="P52" s="20" t="n">
        <v>0</v>
      </c>
      <c r="Q52" s="18" t="n">
        <v>3.24172748</v>
      </c>
      <c r="R52" s="20" t="n">
        <v>0.21759118</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4.31733857</v>
      </c>
      <c r="F54" s="20" t="n">
        <v>0.33727219</v>
      </c>
      <c r="G54" s="18" t="n">
        <v>91.23876496</v>
      </c>
      <c r="H54" s="20" t="n">
        <v>0.5416336</v>
      </c>
      <c r="I54" s="18" t="n">
        <v>0</v>
      </c>
      <c r="J54" s="20" t="n">
        <v>0</v>
      </c>
      <c r="K54" s="18" t="s">
        <v>309</v>
      </c>
      <c r="L54" s="20" t="s">
        <v>309</v>
      </c>
      <c r="M54" s="18" t="n">
        <v>0</v>
      </c>
      <c r="N54" s="20" t="n">
        <v>0</v>
      </c>
      <c r="O54" s="18" t="n">
        <v>0.37994865</v>
      </c>
      <c r="P54" s="20" t="n">
        <v>0.09743883</v>
      </c>
      <c r="Q54" s="18" t="n">
        <v>4.06394781</v>
      </c>
      <c r="R54" s="20" t="n">
        <v>0.36405219</v>
      </c>
    </row>
    <row r="55" spans="1:18">
      <c r="A55" s="15" t="s">
        <v>357</v>
      </c>
      <c r="B55" s="17" t="n">
        <v>5316</v>
      </c>
      <c r="C55" s="18">
        <f>(137.0/B55*100)</f>
        <v/>
      </c>
      <c r="D55" s="19" t="n">
        <v>5179</v>
      </c>
      <c r="E55" s="18" t="n">
        <v>5.50885576</v>
      </c>
      <c r="F55" s="20" t="n">
        <v>0.32847865</v>
      </c>
      <c r="G55" s="18" t="n">
        <v>90.58975603</v>
      </c>
      <c r="H55" s="20" t="n">
        <v>0.4678168</v>
      </c>
      <c r="I55" s="18" t="n">
        <v>0</v>
      </c>
      <c r="J55" s="20" t="n">
        <v>0</v>
      </c>
      <c r="K55" s="18" t="s">
        <v>309</v>
      </c>
      <c r="L55" s="20" t="s">
        <v>309</v>
      </c>
      <c r="M55" s="18" t="n">
        <v>0.01512916</v>
      </c>
      <c r="N55" s="20" t="n">
        <v>0.0151435</v>
      </c>
      <c r="O55" s="18" t="n">
        <v>0.14029975</v>
      </c>
      <c r="P55" s="20" t="n">
        <v>0.05384213</v>
      </c>
      <c r="Q55" s="18" t="n">
        <v>3.74595929</v>
      </c>
      <c r="R55" s="20" t="n">
        <v>0.30103176</v>
      </c>
    </row>
    <row r="56" spans="1:18">
      <c r="A56" s="15" t="s">
        <v>358</v>
      </c>
      <c r="B56" s="17" t="n">
        <v>5359</v>
      </c>
      <c r="C56" s="18">
        <f>(104.0/B56*100)</f>
        <v/>
      </c>
      <c r="D56" s="19" t="n">
        <v>5255</v>
      </c>
      <c r="E56" s="18" t="n">
        <v>2.17829732</v>
      </c>
      <c r="F56" s="20" t="n">
        <v>0.24824128</v>
      </c>
      <c r="G56" s="18" t="n">
        <v>97.25050890999999</v>
      </c>
      <c r="H56" s="20" t="n">
        <v>0.27483674</v>
      </c>
      <c r="I56" s="18" t="n">
        <v>0</v>
      </c>
      <c r="J56" s="20" t="n">
        <v>0</v>
      </c>
      <c r="K56" s="18" t="s">
        <v>309</v>
      </c>
      <c r="L56" s="20" t="s">
        <v>309</v>
      </c>
      <c r="M56" s="18" t="n">
        <v>0</v>
      </c>
      <c r="N56" s="20" t="n">
        <v>0</v>
      </c>
      <c r="O56" s="18" t="n">
        <v>0</v>
      </c>
      <c r="P56" s="20" t="n">
        <v>0</v>
      </c>
      <c r="Q56" s="18" t="n">
        <v>0.57119377</v>
      </c>
      <c r="R56" s="20" t="n">
        <v>0.10887842</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2.42497439</v>
      </c>
      <c r="F62" s="20" t="n">
        <v>0.24933121</v>
      </c>
      <c r="G62" s="18" t="n">
        <v>95.81853264999999</v>
      </c>
      <c r="H62" s="20" t="n">
        <v>0.30400832</v>
      </c>
      <c r="I62" s="18" t="n">
        <v>0</v>
      </c>
      <c r="J62" s="20" t="n">
        <v>0</v>
      </c>
      <c r="K62" s="18" t="s">
        <v>309</v>
      </c>
      <c r="L62" s="20" t="s">
        <v>309</v>
      </c>
      <c r="M62" s="18" t="n">
        <v>0.58420832</v>
      </c>
      <c r="N62" s="20" t="n">
        <v>0.05609529</v>
      </c>
      <c r="O62" s="18" t="n">
        <v>0.04576563</v>
      </c>
      <c r="P62" s="20" t="n">
        <v>0.03198608</v>
      </c>
      <c r="Q62" s="18" t="n">
        <v>1.12651901</v>
      </c>
      <c r="R62" s="20" t="n">
        <v>0.15888806</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5.9489035</v>
      </c>
      <c r="F64" s="20" t="n">
        <v>0.42516351</v>
      </c>
      <c r="G64" s="18" t="n">
        <v>89.37467478000001</v>
      </c>
      <c r="H64" s="20" t="n">
        <v>0.5154523600000001</v>
      </c>
      <c r="I64" s="18" t="n">
        <v>0</v>
      </c>
      <c r="J64" s="20" t="n">
        <v>0</v>
      </c>
      <c r="K64" s="18" t="s">
        <v>309</v>
      </c>
      <c r="L64" s="20" t="s">
        <v>309</v>
      </c>
      <c r="M64" s="18" t="n">
        <v>0</v>
      </c>
      <c r="N64" s="20" t="n">
        <v>0</v>
      </c>
      <c r="O64" s="18" t="n">
        <v>0.0326209</v>
      </c>
      <c r="P64" s="20" t="n">
        <v>0.03239623</v>
      </c>
      <c r="Q64" s="18" t="n">
        <v>4.64380082</v>
      </c>
      <c r="R64" s="20" t="n">
        <v>0.33404997</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486</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3.80683996</v>
      </c>
      <c r="F9" s="20" t="n">
        <v>0.42779877</v>
      </c>
      <c r="G9" s="18" t="n">
        <v>93.18382724999999</v>
      </c>
      <c r="H9" s="20" t="n">
        <v>0.52719477</v>
      </c>
      <c r="I9" s="18" t="n">
        <v>0</v>
      </c>
      <c r="J9" s="20" t="n">
        <v>0</v>
      </c>
      <c r="K9" s="18" t="s">
        <v>309</v>
      </c>
      <c r="L9" s="20" t="s">
        <v>309</v>
      </c>
      <c r="M9" s="18" t="n">
        <v>0</v>
      </c>
      <c r="N9" s="20" t="n">
        <v>0</v>
      </c>
      <c r="O9" s="18" t="n">
        <v>0.04563934</v>
      </c>
      <c r="P9" s="20" t="n">
        <v>0.02801188</v>
      </c>
      <c r="Q9" s="18" t="n">
        <v>2.96369345</v>
      </c>
      <c r="R9" s="20" t="n">
        <v>0.28048298</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4.41530912</v>
      </c>
      <c r="F11" s="20" t="n">
        <v>0.28306466</v>
      </c>
      <c r="G11" s="18" t="n">
        <v>91.60930009</v>
      </c>
      <c r="H11" s="20" t="n">
        <v>0.42149341</v>
      </c>
      <c r="I11" s="18" t="n">
        <v>0</v>
      </c>
      <c r="J11" s="20" t="n">
        <v>0</v>
      </c>
      <c r="K11" s="18" t="s">
        <v>309</v>
      </c>
      <c r="L11" s="20" t="s">
        <v>309</v>
      </c>
      <c r="M11" s="18" t="n">
        <v>0</v>
      </c>
      <c r="N11" s="20" t="n">
        <v>0</v>
      </c>
      <c r="O11" s="18" t="n">
        <v>0.12565144</v>
      </c>
      <c r="P11" s="20" t="n">
        <v>0.05456852</v>
      </c>
      <c r="Q11" s="18" t="n">
        <v>3.84973934</v>
      </c>
      <c r="R11" s="20" t="n">
        <v>0.32038979</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2.49053081</v>
      </c>
      <c r="F16" s="20" t="n">
        <v>0.24912283</v>
      </c>
      <c r="G16" s="18" t="n">
        <v>95.00196715</v>
      </c>
      <c r="H16" s="20" t="n">
        <v>0.40629614</v>
      </c>
      <c r="I16" s="18" t="n">
        <v>0</v>
      </c>
      <c r="J16" s="20" t="n">
        <v>0</v>
      </c>
      <c r="K16" s="18" t="s">
        <v>309</v>
      </c>
      <c r="L16" s="20" t="s">
        <v>309</v>
      </c>
      <c r="M16" s="18" t="n">
        <v>0</v>
      </c>
      <c r="N16" s="20" t="n">
        <v>0</v>
      </c>
      <c r="O16" s="18" t="n">
        <v>0.07701416</v>
      </c>
      <c r="P16" s="20" t="n">
        <v>0.03787751</v>
      </c>
      <c r="Q16" s="18" t="n">
        <v>2.43048788</v>
      </c>
      <c r="R16" s="20" t="n">
        <v>0.23808217</v>
      </c>
    </row>
    <row r="17" spans="1:18">
      <c r="A17" s="15" t="s">
        <v>319</v>
      </c>
      <c r="B17" s="17" t="n">
        <v>6504</v>
      </c>
      <c r="C17" s="18">
        <f>(3097.0/B17*100)</f>
        <v/>
      </c>
      <c r="D17" s="19" t="n">
        <v>3407</v>
      </c>
      <c r="E17" s="18" t="n">
        <v>2.49870267</v>
      </c>
      <c r="F17" s="20" t="n">
        <v>0.26850065</v>
      </c>
      <c r="G17" s="18" t="n">
        <v>91.91035356</v>
      </c>
      <c r="H17" s="20" t="n">
        <v>0.44165056</v>
      </c>
      <c r="I17" s="18" t="n">
        <v>0</v>
      </c>
      <c r="J17" s="20" t="n">
        <v>0</v>
      </c>
      <c r="K17" s="18" t="s">
        <v>309</v>
      </c>
      <c r="L17" s="20" t="s">
        <v>309</v>
      </c>
      <c r="M17" s="18" t="n">
        <v>0</v>
      </c>
      <c r="N17" s="20" t="n">
        <v>0</v>
      </c>
      <c r="O17" s="18" t="n">
        <v>0</v>
      </c>
      <c r="P17" s="20" t="n">
        <v>0</v>
      </c>
      <c r="Q17" s="18" t="n">
        <v>5.59094377</v>
      </c>
      <c r="R17" s="20" t="n">
        <v>0.32477191</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3.52123317</v>
      </c>
      <c r="F21" s="20" t="n">
        <v>0.31096753</v>
      </c>
      <c r="G21" s="18" t="n">
        <v>94.10499191</v>
      </c>
      <c r="H21" s="20" t="n">
        <v>0.36152931</v>
      </c>
      <c r="I21" s="18" t="n">
        <v>0</v>
      </c>
      <c r="J21" s="20" t="n">
        <v>0</v>
      </c>
      <c r="K21" s="18" t="s">
        <v>309</v>
      </c>
      <c r="L21" s="20" t="s">
        <v>309</v>
      </c>
      <c r="M21" s="18" t="n">
        <v>0</v>
      </c>
      <c r="N21" s="20" t="n">
        <v>0</v>
      </c>
      <c r="O21" s="18" t="n">
        <v>0.03449804</v>
      </c>
      <c r="P21" s="20" t="n">
        <v>0.02100267</v>
      </c>
      <c r="Q21" s="18" t="n">
        <v>2.33927687</v>
      </c>
      <c r="R21" s="20" t="n">
        <v>0.25011674</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5.67792373</v>
      </c>
      <c r="F23" s="20" t="n">
        <v>0.31722618</v>
      </c>
      <c r="G23" s="18" t="n">
        <v>89.69179020999999</v>
      </c>
      <c r="H23" s="20" t="n">
        <v>0.48440084</v>
      </c>
      <c r="I23" s="18" t="n">
        <v>0</v>
      </c>
      <c r="J23" s="20" t="n">
        <v>0</v>
      </c>
      <c r="K23" s="18" t="s">
        <v>309</v>
      </c>
      <c r="L23" s="20" t="s">
        <v>309</v>
      </c>
      <c r="M23" s="18" t="n">
        <v>0</v>
      </c>
      <c r="N23" s="20" t="n">
        <v>0</v>
      </c>
      <c r="O23" s="18" t="n">
        <v>0.07172257</v>
      </c>
      <c r="P23" s="20" t="n">
        <v>0.03862372</v>
      </c>
      <c r="Q23" s="18" t="n">
        <v>4.5585635</v>
      </c>
      <c r="R23" s="20" t="n">
        <v>0.35126523</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4.93304313</v>
      </c>
      <c r="F25" s="20" t="n">
        <v>0.33021606</v>
      </c>
      <c r="G25" s="18" t="n">
        <v>88.32306563</v>
      </c>
      <c r="H25" s="20" t="n">
        <v>0.43463932</v>
      </c>
      <c r="I25" s="18" t="n">
        <v>0</v>
      </c>
      <c r="J25" s="20" t="n">
        <v>0</v>
      </c>
      <c r="K25" s="18" t="s">
        <v>309</v>
      </c>
      <c r="L25" s="20" t="s">
        <v>309</v>
      </c>
      <c r="M25" s="18" t="n">
        <v>0</v>
      </c>
      <c r="N25" s="20" t="n">
        <v>0</v>
      </c>
      <c r="O25" s="18" t="n">
        <v>0</v>
      </c>
      <c r="P25" s="20" t="n">
        <v>0</v>
      </c>
      <c r="Q25" s="18" t="n">
        <v>6.74389125</v>
      </c>
      <c r="R25" s="20" t="n">
        <v>0.38093102</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8.90216051</v>
      </c>
      <c r="F27" s="20" t="n">
        <v>0.49121572</v>
      </c>
      <c r="G27" s="18" t="n">
        <v>86.32444932</v>
      </c>
      <c r="H27" s="20" t="n">
        <v>0.61411917</v>
      </c>
      <c r="I27" s="18" t="n">
        <v>0</v>
      </c>
      <c r="J27" s="20" t="n">
        <v>0</v>
      </c>
      <c r="K27" s="18" t="s">
        <v>309</v>
      </c>
      <c r="L27" s="20" t="s">
        <v>309</v>
      </c>
      <c r="M27" s="18" t="n">
        <v>0</v>
      </c>
      <c r="N27" s="20" t="n">
        <v>0</v>
      </c>
      <c r="O27" s="18" t="n">
        <v>0.181194</v>
      </c>
      <c r="P27" s="20" t="n">
        <v>0.07444884</v>
      </c>
      <c r="Q27" s="18" t="n">
        <v>4.59219616</v>
      </c>
      <c r="R27" s="20" t="n">
        <v>0.43050435</v>
      </c>
    </row>
    <row r="28" spans="1:18">
      <c r="A28" s="15" t="s">
        <v>330</v>
      </c>
      <c r="B28" s="17" t="n">
        <v>7568</v>
      </c>
      <c r="C28" s="18">
        <f>(490.0/B28*100)</f>
        <v/>
      </c>
      <c r="D28" s="19" t="n">
        <v>7078</v>
      </c>
      <c r="E28" s="18" t="n">
        <v>28.92690702</v>
      </c>
      <c r="F28" s="20" t="n">
        <v>0.86910502</v>
      </c>
      <c r="G28" s="18" t="n">
        <v>65.81372607</v>
      </c>
      <c r="H28" s="20" t="n">
        <v>0.892128</v>
      </c>
      <c r="I28" s="18" t="n">
        <v>0</v>
      </c>
      <c r="J28" s="20" t="n">
        <v>0</v>
      </c>
      <c r="K28" s="18" t="s">
        <v>309</v>
      </c>
      <c r="L28" s="20" t="s">
        <v>309</v>
      </c>
      <c r="M28" s="18" t="n">
        <v>0</v>
      </c>
      <c r="N28" s="20" t="n">
        <v>0</v>
      </c>
      <c r="O28" s="18" t="n">
        <v>0.23573239</v>
      </c>
      <c r="P28" s="20" t="n">
        <v>0.07049242999999999</v>
      </c>
      <c r="Q28" s="18" t="n">
        <v>5.02363451</v>
      </c>
      <c r="R28" s="20" t="n">
        <v>0.31313866</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5.96119046</v>
      </c>
      <c r="F33" s="20" t="n">
        <v>0.461</v>
      </c>
      <c r="G33" s="18" t="n">
        <v>92.35384035</v>
      </c>
      <c r="H33" s="20" t="n">
        <v>0.49566373</v>
      </c>
      <c r="I33" s="18" t="n">
        <v>0</v>
      </c>
      <c r="J33" s="20" t="n">
        <v>0</v>
      </c>
      <c r="K33" s="18" t="s">
        <v>309</v>
      </c>
      <c r="L33" s="20" t="s">
        <v>309</v>
      </c>
      <c r="M33" s="18" t="n">
        <v>0</v>
      </c>
      <c r="N33" s="20" t="n">
        <v>0</v>
      </c>
      <c r="O33" s="18" t="n">
        <v>0.01417448</v>
      </c>
      <c r="P33" s="20" t="n">
        <v>0.01423584</v>
      </c>
      <c r="Q33" s="18" t="n">
        <v>1.67079472</v>
      </c>
      <c r="R33" s="20" t="n">
        <v>0.16431142</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4.63926964</v>
      </c>
      <c r="F36" s="20" t="n">
        <v>0.41160404</v>
      </c>
      <c r="G36" s="18" t="n">
        <v>92.15632291</v>
      </c>
      <c r="H36" s="20" t="n">
        <v>0.52011947</v>
      </c>
      <c r="I36" s="18" t="n">
        <v>0</v>
      </c>
      <c r="J36" s="20" t="n">
        <v>0</v>
      </c>
      <c r="K36" s="18" t="s">
        <v>309</v>
      </c>
      <c r="L36" s="20" t="s">
        <v>309</v>
      </c>
      <c r="M36" s="18" t="n">
        <v>0</v>
      </c>
      <c r="N36" s="20" t="n">
        <v>0</v>
      </c>
      <c r="O36" s="18" t="n">
        <v>0</v>
      </c>
      <c r="P36" s="20" t="n">
        <v>0</v>
      </c>
      <c r="Q36" s="18" t="n">
        <v>3.20440745</v>
      </c>
      <c r="R36" s="20" t="n">
        <v>0.29632802</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0.05575556</v>
      </c>
      <c r="F40" s="20" t="n">
        <v>0.00885354</v>
      </c>
      <c r="G40" s="18" t="n">
        <v>3.74166458</v>
      </c>
      <c r="H40" s="20" t="n">
        <v>0.13066942</v>
      </c>
      <c r="I40" s="18" t="n">
        <v>0</v>
      </c>
      <c r="J40" s="20" t="n">
        <v>0</v>
      </c>
      <c r="K40" s="18" t="s">
        <v>309</v>
      </c>
      <c r="L40" s="20" t="s">
        <v>309</v>
      </c>
      <c r="M40" s="18" t="n">
        <v>96.12960207</v>
      </c>
      <c r="N40" s="20" t="n">
        <v>0.13318888</v>
      </c>
      <c r="O40" s="18" t="n">
        <v>0</v>
      </c>
      <c r="P40" s="20" t="n">
        <v>0</v>
      </c>
      <c r="Q40" s="18" t="n">
        <v>0.07297779</v>
      </c>
      <c r="R40" s="20" t="n">
        <v>0.01512843</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1.88007481</v>
      </c>
      <c r="F52" s="20" t="n">
        <v>0.19891714</v>
      </c>
      <c r="G52" s="18" t="n">
        <v>94.77986391</v>
      </c>
      <c r="H52" s="20" t="n">
        <v>0.30912892</v>
      </c>
      <c r="I52" s="18" t="n">
        <v>0</v>
      </c>
      <c r="J52" s="20" t="n">
        <v>0</v>
      </c>
      <c r="K52" s="18" t="s">
        <v>309</v>
      </c>
      <c r="L52" s="20" t="s">
        <v>309</v>
      </c>
      <c r="M52" s="18" t="n">
        <v>0</v>
      </c>
      <c r="N52" s="20" t="n">
        <v>0</v>
      </c>
      <c r="O52" s="18" t="n">
        <v>0</v>
      </c>
      <c r="P52" s="20" t="n">
        <v>0</v>
      </c>
      <c r="Q52" s="18" t="n">
        <v>3.34006127</v>
      </c>
      <c r="R52" s="20" t="n">
        <v>0.22793021</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24.80310707</v>
      </c>
      <c r="F54" s="20" t="n">
        <v>1.17796883</v>
      </c>
      <c r="G54" s="18" t="n">
        <v>69.70889394</v>
      </c>
      <c r="H54" s="20" t="n">
        <v>1.16578881</v>
      </c>
      <c r="I54" s="18" t="n">
        <v>0</v>
      </c>
      <c r="J54" s="20" t="n">
        <v>0</v>
      </c>
      <c r="K54" s="18" t="s">
        <v>309</v>
      </c>
      <c r="L54" s="20" t="s">
        <v>309</v>
      </c>
      <c r="M54" s="18" t="n">
        <v>0</v>
      </c>
      <c r="N54" s="20" t="n">
        <v>0</v>
      </c>
      <c r="O54" s="18" t="n">
        <v>0.241979</v>
      </c>
      <c r="P54" s="20" t="n">
        <v>0.0677492</v>
      </c>
      <c r="Q54" s="18" t="n">
        <v>5.24601999</v>
      </c>
      <c r="R54" s="20" t="n">
        <v>0.40517345</v>
      </c>
    </row>
    <row r="55" spans="1:18">
      <c r="A55" s="15" t="s">
        <v>357</v>
      </c>
      <c r="B55" s="17" t="n">
        <v>5316</v>
      </c>
      <c r="C55" s="18">
        <f>(137.0/B55*100)</f>
        <v/>
      </c>
      <c r="D55" s="19" t="n">
        <v>5179</v>
      </c>
      <c r="E55" s="18" t="n">
        <v>6.06861485</v>
      </c>
      <c r="F55" s="20" t="n">
        <v>0.49044036</v>
      </c>
      <c r="G55" s="18" t="n">
        <v>89.09840781</v>
      </c>
      <c r="H55" s="20" t="n">
        <v>0.56965289</v>
      </c>
      <c r="I55" s="18" t="n">
        <v>0</v>
      </c>
      <c r="J55" s="20" t="n">
        <v>0</v>
      </c>
      <c r="K55" s="18" t="s">
        <v>309</v>
      </c>
      <c r="L55" s="20" t="s">
        <v>309</v>
      </c>
      <c r="M55" s="18" t="n">
        <v>0.01512916</v>
      </c>
      <c r="N55" s="20" t="n">
        <v>0.0151435</v>
      </c>
      <c r="O55" s="18" t="n">
        <v>0.05351635</v>
      </c>
      <c r="P55" s="20" t="n">
        <v>0.03138321</v>
      </c>
      <c r="Q55" s="18" t="n">
        <v>4.76433182</v>
      </c>
      <c r="R55" s="20" t="n">
        <v>0.32606353</v>
      </c>
    </row>
    <row r="56" spans="1:18">
      <c r="A56" s="15" t="s">
        <v>358</v>
      </c>
      <c r="B56" s="17" t="n">
        <v>5359</v>
      </c>
      <c r="C56" s="18">
        <f>(104.0/B56*100)</f>
        <v/>
      </c>
      <c r="D56" s="19" t="n">
        <v>5255</v>
      </c>
      <c r="E56" s="18" t="n">
        <v>13.30472746</v>
      </c>
      <c r="F56" s="20" t="n">
        <v>0.56994365</v>
      </c>
      <c r="G56" s="18" t="n">
        <v>86.02687824</v>
      </c>
      <c r="H56" s="20" t="n">
        <v>0.5878976</v>
      </c>
      <c r="I56" s="18" t="n">
        <v>0</v>
      </c>
      <c r="J56" s="20" t="n">
        <v>0</v>
      </c>
      <c r="K56" s="18" t="s">
        <v>309</v>
      </c>
      <c r="L56" s="20" t="s">
        <v>309</v>
      </c>
      <c r="M56" s="18" t="n">
        <v>0</v>
      </c>
      <c r="N56" s="20" t="n">
        <v>0</v>
      </c>
      <c r="O56" s="18" t="n">
        <v>0</v>
      </c>
      <c r="P56" s="20" t="n">
        <v>0</v>
      </c>
      <c r="Q56" s="18" t="n">
        <v>0.66839431</v>
      </c>
      <c r="R56" s="20" t="n">
        <v>0.12024698</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11.80114765</v>
      </c>
      <c r="F62" s="20" t="n">
        <v>0.46022349</v>
      </c>
      <c r="G62" s="18" t="n">
        <v>86.44452047</v>
      </c>
      <c r="H62" s="20" t="n">
        <v>0.46541959</v>
      </c>
      <c r="I62" s="18" t="n">
        <v>0</v>
      </c>
      <c r="J62" s="20" t="n">
        <v>0</v>
      </c>
      <c r="K62" s="18" t="s">
        <v>309</v>
      </c>
      <c r="L62" s="20" t="s">
        <v>309</v>
      </c>
      <c r="M62" s="18" t="n">
        <v>0.58420832</v>
      </c>
      <c r="N62" s="20" t="n">
        <v>0.05609529</v>
      </c>
      <c r="O62" s="18" t="n">
        <v>0.02290941</v>
      </c>
      <c r="P62" s="20" t="n">
        <v>0.02291324</v>
      </c>
      <c r="Q62" s="18" t="n">
        <v>1.14721415</v>
      </c>
      <c r="R62" s="20" t="n">
        <v>0.17572356</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10.50650905</v>
      </c>
      <c r="F64" s="20" t="n">
        <v>0.55952364</v>
      </c>
      <c r="G64" s="18" t="n">
        <v>84.51967521</v>
      </c>
      <c r="H64" s="20" t="n">
        <v>0.60121243</v>
      </c>
      <c r="I64" s="18" t="n">
        <v>0</v>
      </c>
      <c r="J64" s="20" t="n">
        <v>0</v>
      </c>
      <c r="K64" s="18" t="s">
        <v>309</v>
      </c>
      <c r="L64" s="20" t="s">
        <v>309</v>
      </c>
      <c r="M64" s="18" t="n">
        <v>0.02694143</v>
      </c>
      <c r="N64" s="20" t="n">
        <v>0.02693553</v>
      </c>
      <c r="O64" s="18" t="n">
        <v>0.03008832</v>
      </c>
      <c r="P64" s="20" t="n">
        <v>0.02981565</v>
      </c>
      <c r="Q64" s="18" t="n">
        <v>4.91678599</v>
      </c>
      <c r="R64" s="20" t="n">
        <v>0.35361113</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487</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11.20824333</v>
      </c>
      <c r="F9" s="20" t="n">
        <v>0.50537711</v>
      </c>
      <c r="G9" s="18" t="n">
        <v>84.48638169</v>
      </c>
      <c r="H9" s="20" t="n">
        <v>0.6179781</v>
      </c>
      <c r="I9" s="18" t="n">
        <v>0</v>
      </c>
      <c r="J9" s="20" t="n">
        <v>0</v>
      </c>
      <c r="K9" s="18" t="s">
        <v>309</v>
      </c>
      <c r="L9" s="20" t="s">
        <v>309</v>
      </c>
      <c r="M9" s="18" t="n">
        <v>0</v>
      </c>
      <c r="N9" s="20" t="n">
        <v>0</v>
      </c>
      <c r="O9" s="18" t="n">
        <v>0.08069622</v>
      </c>
      <c r="P9" s="20" t="n">
        <v>0.0453952</v>
      </c>
      <c r="Q9" s="18" t="n">
        <v>4.22467875</v>
      </c>
      <c r="R9" s="20" t="n">
        <v>0.32502519</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20.14064195</v>
      </c>
      <c r="F11" s="20" t="n">
        <v>0.64666247</v>
      </c>
      <c r="G11" s="18" t="n">
        <v>74.80250384</v>
      </c>
      <c r="H11" s="20" t="n">
        <v>0.72901036</v>
      </c>
      <c r="I11" s="18" t="n">
        <v>0</v>
      </c>
      <c r="J11" s="20" t="n">
        <v>0</v>
      </c>
      <c r="K11" s="18" t="s">
        <v>309</v>
      </c>
      <c r="L11" s="20" t="s">
        <v>309</v>
      </c>
      <c r="M11" s="18" t="n">
        <v>0</v>
      </c>
      <c r="N11" s="20" t="n">
        <v>0</v>
      </c>
      <c r="O11" s="18" t="n">
        <v>0.21153459</v>
      </c>
      <c r="P11" s="20" t="n">
        <v>0.06541057</v>
      </c>
      <c r="Q11" s="18" t="n">
        <v>4.84531962</v>
      </c>
      <c r="R11" s="20" t="n">
        <v>0.31783926</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3.9393641</v>
      </c>
      <c r="F16" s="20" t="n">
        <v>0.31172107</v>
      </c>
      <c r="G16" s="18" t="n">
        <v>93.01458337</v>
      </c>
      <c r="H16" s="20" t="n">
        <v>0.39544246</v>
      </c>
      <c r="I16" s="18" t="n">
        <v>0</v>
      </c>
      <c r="J16" s="20" t="n">
        <v>0</v>
      </c>
      <c r="K16" s="18" t="s">
        <v>309</v>
      </c>
      <c r="L16" s="20" t="s">
        <v>309</v>
      </c>
      <c r="M16" s="18" t="n">
        <v>0</v>
      </c>
      <c r="N16" s="20" t="n">
        <v>0</v>
      </c>
      <c r="O16" s="18" t="n">
        <v>0</v>
      </c>
      <c r="P16" s="20" t="n">
        <v>0</v>
      </c>
      <c r="Q16" s="18" t="n">
        <v>3.04605254</v>
      </c>
      <c r="R16" s="20" t="n">
        <v>0.26457682</v>
      </c>
    </row>
    <row r="17" spans="1:18">
      <c r="A17" s="15" t="s">
        <v>319</v>
      </c>
      <c r="B17" s="17" t="n">
        <v>6504</v>
      </c>
      <c r="C17" s="18">
        <f>(3097.0/B17*100)</f>
        <v/>
      </c>
      <c r="D17" s="19" t="n">
        <v>3407</v>
      </c>
      <c r="E17" s="18" t="n">
        <v>13.84878266</v>
      </c>
      <c r="F17" s="20" t="n">
        <v>0.57222126</v>
      </c>
      <c r="G17" s="18" t="n">
        <v>79.89298551</v>
      </c>
      <c r="H17" s="20" t="n">
        <v>0.65911321</v>
      </c>
      <c r="I17" s="18" t="n">
        <v>0</v>
      </c>
      <c r="J17" s="20" t="n">
        <v>0</v>
      </c>
      <c r="K17" s="18" t="s">
        <v>309</v>
      </c>
      <c r="L17" s="20" t="s">
        <v>309</v>
      </c>
      <c r="M17" s="18" t="n">
        <v>0</v>
      </c>
      <c r="N17" s="20" t="n">
        <v>0</v>
      </c>
      <c r="O17" s="18" t="n">
        <v>0.06983196999999999</v>
      </c>
      <c r="P17" s="20" t="n">
        <v>0.05219369</v>
      </c>
      <c r="Q17" s="18" t="n">
        <v>6.18839985</v>
      </c>
      <c r="R17" s="20" t="n">
        <v>0.34117957</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5.53587338</v>
      </c>
      <c r="F21" s="20" t="n">
        <v>0.32432518</v>
      </c>
      <c r="G21" s="18" t="n">
        <v>91.57312327</v>
      </c>
      <c r="H21" s="20" t="n">
        <v>0.41691649</v>
      </c>
      <c r="I21" s="18" t="n">
        <v>0</v>
      </c>
      <c r="J21" s="20" t="n">
        <v>0</v>
      </c>
      <c r="K21" s="18" t="s">
        <v>309</v>
      </c>
      <c r="L21" s="20" t="s">
        <v>309</v>
      </c>
      <c r="M21" s="18" t="n">
        <v>0</v>
      </c>
      <c r="N21" s="20" t="n">
        <v>0</v>
      </c>
      <c r="O21" s="18" t="n">
        <v>0</v>
      </c>
      <c r="P21" s="20" t="n">
        <v>0</v>
      </c>
      <c r="Q21" s="18" t="n">
        <v>2.89100336</v>
      </c>
      <c r="R21" s="20" t="n">
        <v>0.28529003</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10.66080684</v>
      </c>
      <c r="F23" s="20" t="n">
        <v>0.4316291</v>
      </c>
      <c r="G23" s="18" t="n">
        <v>84.91101273</v>
      </c>
      <c r="H23" s="20" t="n">
        <v>0.53430512</v>
      </c>
      <c r="I23" s="18" t="n">
        <v>0</v>
      </c>
      <c r="J23" s="20" t="n">
        <v>0</v>
      </c>
      <c r="K23" s="18" t="s">
        <v>309</v>
      </c>
      <c r="L23" s="20" t="s">
        <v>309</v>
      </c>
      <c r="M23" s="18" t="n">
        <v>0</v>
      </c>
      <c r="N23" s="20" t="n">
        <v>0</v>
      </c>
      <c r="O23" s="18" t="n">
        <v>0.04975106</v>
      </c>
      <c r="P23" s="20" t="n">
        <v>0.02707581</v>
      </c>
      <c r="Q23" s="18" t="n">
        <v>4.37842937</v>
      </c>
      <c r="R23" s="20" t="n">
        <v>0.34880055</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15.33897592</v>
      </c>
      <c r="F25" s="20" t="n">
        <v>0.43257317</v>
      </c>
      <c r="G25" s="18" t="n">
        <v>78.10888393</v>
      </c>
      <c r="H25" s="20" t="n">
        <v>0.5590123299999999</v>
      </c>
      <c r="I25" s="18" t="n">
        <v>0</v>
      </c>
      <c r="J25" s="20" t="n">
        <v>0</v>
      </c>
      <c r="K25" s="18" t="s">
        <v>309</v>
      </c>
      <c r="L25" s="20" t="s">
        <v>309</v>
      </c>
      <c r="M25" s="18" t="n">
        <v>0</v>
      </c>
      <c r="N25" s="20" t="n">
        <v>0</v>
      </c>
      <c r="O25" s="18" t="n">
        <v>0.01583821</v>
      </c>
      <c r="P25" s="20" t="n">
        <v>0.01586944</v>
      </c>
      <c r="Q25" s="18" t="n">
        <v>6.53630194</v>
      </c>
      <c r="R25" s="20" t="n">
        <v>0.36929847</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9.26376848</v>
      </c>
      <c r="F27" s="20" t="n">
        <v>0.48948628</v>
      </c>
      <c r="G27" s="18" t="n">
        <v>85.07653537</v>
      </c>
      <c r="H27" s="20" t="n">
        <v>0.69486021</v>
      </c>
      <c r="I27" s="18" t="n">
        <v>0</v>
      </c>
      <c r="J27" s="20" t="n">
        <v>0</v>
      </c>
      <c r="K27" s="18" t="s">
        <v>309</v>
      </c>
      <c r="L27" s="20" t="s">
        <v>309</v>
      </c>
      <c r="M27" s="18" t="n">
        <v>0</v>
      </c>
      <c r="N27" s="20" t="n">
        <v>0</v>
      </c>
      <c r="O27" s="18" t="n">
        <v>0.02914961</v>
      </c>
      <c r="P27" s="20" t="n">
        <v>0.02914504</v>
      </c>
      <c r="Q27" s="18" t="n">
        <v>5.63054653</v>
      </c>
      <c r="R27" s="20" t="n">
        <v>0.43916893</v>
      </c>
    </row>
    <row r="28" spans="1:18">
      <c r="A28" s="15" t="s">
        <v>330</v>
      </c>
      <c r="B28" s="17" t="n">
        <v>7568</v>
      </c>
      <c r="C28" s="18">
        <f>(490.0/B28*100)</f>
        <v/>
      </c>
      <c r="D28" s="19" t="n">
        <v>7078</v>
      </c>
      <c r="E28" s="18" t="n">
        <v>27.31513797</v>
      </c>
      <c r="F28" s="20" t="n">
        <v>0.68375427</v>
      </c>
      <c r="G28" s="18" t="n">
        <v>67.58051702</v>
      </c>
      <c r="H28" s="20" t="n">
        <v>0.74478028</v>
      </c>
      <c r="I28" s="18" t="n">
        <v>0</v>
      </c>
      <c r="J28" s="20" t="n">
        <v>0</v>
      </c>
      <c r="K28" s="18" t="s">
        <v>309</v>
      </c>
      <c r="L28" s="20" t="s">
        <v>309</v>
      </c>
      <c r="M28" s="18" t="n">
        <v>0</v>
      </c>
      <c r="N28" s="20" t="n">
        <v>0</v>
      </c>
      <c r="O28" s="18" t="n">
        <v>0.095369</v>
      </c>
      <c r="P28" s="20" t="n">
        <v>0.0322525</v>
      </c>
      <c r="Q28" s="18" t="n">
        <v>5.00897602</v>
      </c>
      <c r="R28" s="20" t="n">
        <v>0.31830368</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7.40579686</v>
      </c>
      <c r="F33" s="20" t="n">
        <v>0.39360848</v>
      </c>
      <c r="G33" s="18" t="n">
        <v>90.67825151</v>
      </c>
      <c r="H33" s="20" t="n">
        <v>0.44059932</v>
      </c>
      <c r="I33" s="18" t="n">
        <v>0</v>
      </c>
      <c r="J33" s="20" t="n">
        <v>0</v>
      </c>
      <c r="K33" s="18" t="s">
        <v>309</v>
      </c>
      <c r="L33" s="20" t="s">
        <v>309</v>
      </c>
      <c r="M33" s="18" t="n">
        <v>0</v>
      </c>
      <c r="N33" s="20" t="n">
        <v>0</v>
      </c>
      <c r="O33" s="18" t="n">
        <v>0.0240989</v>
      </c>
      <c r="P33" s="20" t="n">
        <v>0.01856548</v>
      </c>
      <c r="Q33" s="18" t="n">
        <v>1.89185274</v>
      </c>
      <c r="R33" s="20" t="n">
        <v>0.18814502</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11.66774152</v>
      </c>
      <c r="F36" s="20" t="n">
        <v>0.48063723</v>
      </c>
      <c r="G36" s="18" t="n">
        <v>84.84860372</v>
      </c>
      <c r="H36" s="20" t="n">
        <v>0.57590505</v>
      </c>
      <c r="I36" s="18" t="n">
        <v>0</v>
      </c>
      <c r="J36" s="20" t="n">
        <v>0</v>
      </c>
      <c r="K36" s="18" t="s">
        <v>309</v>
      </c>
      <c r="L36" s="20" t="s">
        <v>309</v>
      </c>
      <c r="M36" s="18" t="n">
        <v>0</v>
      </c>
      <c r="N36" s="20" t="n">
        <v>0</v>
      </c>
      <c r="O36" s="18" t="n">
        <v>0</v>
      </c>
      <c r="P36" s="20" t="n">
        <v>0</v>
      </c>
      <c r="Q36" s="18" t="n">
        <v>3.48365476</v>
      </c>
      <c r="R36" s="20" t="n">
        <v>0.33025338</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0.21589021</v>
      </c>
      <c r="F40" s="20" t="n">
        <v>0.02346122</v>
      </c>
      <c r="G40" s="18" t="n">
        <v>3.56508798</v>
      </c>
      <c r="H40" s="20" t="n">
        <v>0.12497359</v>
      </c>
      <c r="I40" s="18" t="n">
        <v>0</v>
      </c>
      <c r="J40" s="20" t="n">
        <v>0</v>
      </c>
      <c r="K40" s="18" t="s">
        <v>309</v>
      </c>
      <c r="L40" s="20" t="s">
        <v>309</v>
      </c>
      <c r="M40" s="18" t="n">
        <v>96.12960207</v>
      </c>
      <c r="N40" s="20" t="n">
        <v>0.13318888</v>
      </c>
      <c r="O40" s="18" t="n">
        <v>0.00214224</v>
      </c>
      <c r="P40" s="20" t="n">
        <v>0.0021476</v>
      </c>
      <c r="Q40" s="18" t="n">
        <v>0.08727749999999999</v>
      </c>
      <c r="R40" s="20" t="n">
        <v>0.01835842</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4.63822081</v>
      </c>
      <c r="F52" s="20" t="n">
        <v>0.33550389</v>
      </c>
      <c r="G52" s="18" t="n">
        <v>92.08814013999999</v>
      </c>
      <c r="H52" s="20" t="n">
        <v>0.35960721</v>
      </c>
      <c r="I52" s="18" t="n">
        <v>0</v>
      </c>
      <c r="J52" s="20" t="n">
        <v>0</v>
      </c>
      <c r="K52" s="18" t="s">
        <v>309</v>
      </c>
      <c r="L52" s="20" t="s">
        <v>309</v>
      </c>
      <c r="M52" s="18" t="n">
        <v>0</v>
      </c>
      <c r="N52" s="20" t="n">
        <v>0</v>
      </c>
      <c r="O52" s="18" t="n">
        <v>0.01719769</v>
      </c>
      <c r="P52" s="20" t="n">
        <v>0.01723562</v>
      </c>
      <c r="Q52" s="18" t="n">
        <v>3.25644135</v>
      </c>
      <c r="R52" s="20" t="n">
        <v>0.23114813</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34.67620467</v>
      </c>
      <c r="F54" s="20" t="n">
        <v>1.34810262</v>
      </c>
      <c r="G54" s="18" t="n">
        <v>60.25381749</v>
      </c>
      <c r="H54" s="20" t="n">
        <v>1.3489922</v>
      </c>
      <c r="I54" s="18" t="n">
        <v>0</v>
      </c>
      <c r="J54" s="20" t="n">
        <v>0</v>
      </c>
      <c r="K54" s="18" t="s">
        <v>309</v>
      </c>
      <c r="L54" s="20" t="s">
        <v>309</v>
      </c>
      <c r="M54" s="18" t="n">
        <v>0</v>
      </c>
      <c r="N54" s="20" t="n">
        <v>0</v>
      </c>
      <c r="O54" s="18" t="n">
        <v>0.20399819</v>
      </c>
      <c r="P54" s="20" t="n">
        <v>0.04742146</v>
      </c>
      <c r="Q54" s="18" t="n">
        <v>4.86597964</v>
      </c>
      <c r="R54" s="20" t="n">
        <v>0.41840102</v>
      </c>
    </row>
    <row r="55" spans="1:18">
      <c r="A55" s="15" t="s">
        <v>357</v>
      </c>
      <c r="B55" s="17" t="n">
        <v>5316</v>
      </c>
      <c r="C55" s="18">
        <f>(137.0/B55*100)</f>
        <v/>
      </c>
      <c r="D55" s="19" t="n">
        <v>5179</v>
      </c>
      <c r="E55" s="18" t="n">
        <v>13.42836101</v>
      </c>
      <c r="F55" s="20" t="n">
        <v>0.5323787</v>
      </c>
      <c r="G55" s="18" t="n">
        <v>82.04112464000001</v>
      </c>
      <c r="H55" s="20" t="n">
        <v>0.60299656</v>
      </c>
      <c r="I55" s="18" t="n">
        <v>0</v>
      </c>
      <c r="J55" s="20" t="n">
        <v>0</v>
      </c>
      <c r="K55" s="18" t="s">
        <v>309</v>
      </c>
      <c r="L55" s="20" t="s">
        <v>309</v>
      </c>
      <c r="M55" s="18" t="n">
        <v>0.01512916</v>
      </c>
      <c r="N55" s="20" t="n">
        <v>0.0151435</v>
      </c>
      <c r="O55" s="18" t="n">
        <v>0.07245364999999999</v>
      </c>
      <c r="P55" s="20" t="n">
        <v>0.03529327</v>
      </c>
      <c r="Q55" s="18" t="n">
        <v>4.44293154</v>
      </c>
      <c r="R55" s="20" t="n">
        <v>0.3526975</v>
      </c>
    </row>
    <row r="56" spans="1:18">
      <c r="A56" s="15" t="s">
        <v>358</v>
      </c>
      <c r="B56" s="17" t="n">
        <v>5359</v>
      </c>
      <c r="C56" s="18">
        <f>(104.0/B56*100)</f>
        <v/>
      </c>
      <c r="D56" s="19" t="n">
        <v>5255</v>
      </c>
      <c r="E56" s="18" t="n">
        <v>9.97828209</v>
      </c>
      <c r="F56" s="20" t="n">
        <v>0.41696344</v>
      </c>
      <c r="G56" s="18" t="n">
        <v>89.36160498</v>
      </c>
      <c r="H56" s="20" t="n">
        <v>0.44560228</v>
      </c>
      <c r="I56" s="18" t="n">
        <v>0</v>
      </c>
      <c r="J56" s="20" t="n">
        <v>0</v>
      </c>
      <c r="K56" s="18" t="s">
        <v>309</v>
      </c>
      <c r="L56" s="20" t="s">
        <v>309</v>
      </c>
      <c r="M56" s="18" t="n">
        <v>0</v>
      </c>
      <c r="N56" s="20" t="n">
        <v>0</v>
      </c>
      <c r="O56" s="18" t="n">
        <v>0</v>
      </c>
      <c r="P56" s="20" t="n">
        <v>0</v>
      </c>
      <c r="Q56" s="18" t="n">
        <v>0.66011292</v>
      </c>
      <c r="R56" s="20" t="n">
        <v>0.10488152</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10.24392299</v>
      </c>
      <c r="F62" s="20" t="n">
        <v>0.45905976</v>
      </c>
      <c r="G62" s="18" t="n">
        <v>87.75099079</v>
      </c>
      <c r="H62" s="20" t="n">
        <v>0.47188268</v>
      </c>
      <c r="I62" s="18" t="n">
        <v>0</v>
      </c>
      <c r="J62" s="20" t="n">
        <v>0</v>
      </c>
      <c r="K62" s="18" t="s">
        <v>309</v>
      </c>
      <c r="L62" s="20" t="s">
        <v>309</v>
      </c>
      <c r="M62" s="18" t="n">
        <v>0.58420832</v>
      </c>
      <c r="N62" s="20" t="n">
        <v>0.05609529</v>
      </c>
      <c r="O62" s="18" t="n">
        <v>0.04470129</v>
      </c>
      <c r="P62" s="20" t="n">
        <v>0.03160274</v>
      </c>
      <c r="Q62" s="18" t="n">
        <v>1.37617661</v>
      </c>
      <c r="R62" s="20" t="n">
        <v>0.18119972</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9.49764629</v>
      </c>
      <c r="F64" s="20" t="n">
        <v>0.5454752899999999</v>
      </c>
      <c r="G64" s="18" t="n">
        <v>85.36242419</v>
      </c>
      <c r="H64" s="20" t="n">
        <v>0.58434739</v>
      </c>
      <c r="I64" s="18" t="n">
        <v>0</v>
      </c>
      <c r="J64" s="20" t="n">
        <v>0</v>
      </c>
      <c r="K64" s="18" t="s">
        <v>309</v>
      </c>
      <c r="L64" s="20" t="s">
        <v>309</v>
      </c>
      <c r="M64" s="18" t="n">
        <v>0</v>
      </c>
      <c r="N64" s="20" t="n">
        <v>0</v>
      </c>
      <c r="O64" s="18" t="n">
        <v>0</v>
      </c>
      <c r="P64" s="20" t="n">
        <v>0</v>
      </c>
      <c r="Q64" s="18" t="n">
        <v>5.13992952</v>
      </c>
      <c r="R64" s="20" t="n">
        <v>0.35459401</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488</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6.73577215</v>
      </c>
      <c r="F9" s="20" t="n">
        <v>0.45340645</v>
      </c>
      <c r="G9" s="18" t="n">
        <v>89.61650394999999</v>
      </c>
      <c r="H9" s="20" t="n">
        <v>0.51771378</v>
      </c>
      <c r="I9" s="18" t="n">
        <v>0</v>
      </c>
      <c r="J9" s="20" t="n">
        <v>0</v>
      </c>
      <c r="K9" s="18" t="s">
        <v>309</v>
      </c>
      <c r="L9" s="20" t="s">
        <v>309</v>
      </c>
      <c r="M9" s="18" t="n">
        <v>0</v>
      </c>
      <c r="N9" s="20" t="n">
        <v>0</v>
      </c>
      <c r="O9" s="18" t="n">
        <v>0.02064451</v>
      </c>
      <c r="P9" s="20" t="n">
        <v>0.02065226</v>
      </c>
      <c r="Q9" s="18" t="n">
        <v>3.62707938</v>
      </c>
      <c r="R9" s="20" t="n">
        <v>0.29241318</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17.91977915</v>
      </c>
      <c r="F11" s="20" t="n">
        <v>0.60265939</v>
      </c>
      <c r="G11" s="18" t="n">
        <v>76.28436293</v>
      </c>
      <c r="H11" s="20" t="n">
        <v>0.6356608500000001</v>
      </c>
      <c r="I11" s="18" t="n">
        <v>0</v>
      </c>
      <c r="J11" s="20" t="n">
        <v>0</v>
      </c>
      <c r="K11" s="18" t="s">
        <v>309</v>
      </c>
      <c r="L11" s="20" t="s">
        <v>309</v>
      </c>
      <c r="M11" s="18" t="n">
        <v>0</v>
      </c>
      <c r="N11" s="20" t="n">
        <v>0</v>
      </c>
      <c r="O11" s="18" t="n">
        <v>0.04475094</v>
      </c>
      <c r="P11" s="20" t="n">
        <v>0.03206945</v>
      </c>
      <c r="Q11" s="18" t="n">
        <v>5.75110697</v>
      </c>
      <c r="R11" s="20" t="n">
        <v>0.39996385</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14.49220391</v>
      </c>
      <c r="F16" s="20" t="n">
        <v>0.52981332</v>
      </c>
      <c r="G16" s="18" t="n">
        <v>83.06974313000001</v>
      </c>
      <c r="H16" s="20" t="n">
        <v>0.53349159</v>
      </c>
      <c r="I16" s="18" t="n">
        <v>0</v>
      </c>
      <c r="J16" s="20" t="n">
        <v>0</v>
      </c>
      <c r="K16" s="18" t="s">
        <v>309</v>
      </c>
      <c r="L16" s="20" t="s">
        <v>309</v>
      </c>
      <c r="M16" s="18" t="n">
        <v>0</v>
      </c>
      <c r="N16" s="20" t="n">
        <v>0</v>
      </c>
      <c r="O16" s="18" t="n">
        <v>0.05506038</v>
      </c>
      <c r="P16" s="20" t="n">
        <v>0.0327641</v>
      </c>
      <c r="Q16" s="18" t="n">
        <v>2.38299258</v>
      </c>
      <c r="R16" s="20" t="n">
        <v>0.22685187</v>
      </c>
    </row>
    <row r="17" spans="1:18">
      <c r="A17" s="15" t="s">
        <v>319</v>
      </c>
      <c r="B17" s="17" t="n">
        <v>6504</v>
      </c>
      <c r="C17" s="18">
        <f>(3097.0/B17*100)</f>
        <v/>
      </c>
      <c r="D17" s="19" t="n">
        <v>3407</v>
      </c>
      <c r="E17" s="18" t="n">
        <v>6.1189758</v>
      </c>
      <c r="F17" s="20" t="n">
        <v>0.46004134</v>
      </c>
      <c r="G17" s="18" t="n">
        <v>87.66618505</v>
      </c>
      <c r="H17" s="20" t="n">
        <v>0.5767463900000001</v>
      </c>
      <c r="I17" s="18" t="n">
        <v>0</v>
      </c>
      <c r="J17" s="20" t="n">
        <v>0</v>
      </c>
      <c r="K17" s="18" t="s">
        <v>309</v>
      </c>
      <c r="L17" s="20" t="s">
        <v>309</v>
      </c>
      <c r="M17" s="18" t="n">
        <v>0</v>
      </c>
      <c r="N17" s="20" t="n">
        <v>0</v>
      </c>
      <c r="O17" s="18" t="n">
        <v>0</v>
      </c>
      <c r="P17" s="20" t="n">
        <v>0</v>
      </c>
      <c r="Q17" s="18" t="n">
        <v>6.21483915</v>
      </c>
      <c r="R17" s="20" t="n">
        <v>0.33279679</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15.64382243</v>
      </c>
      <c r="F21" s="20" t="n">
        <v>0.52497907</v>
      </c>
      <c r="G21" s="18" t="n">
        <v>81.75645392</v>
      </c>
      <c r="H21" s="20" t="n">
        <v>0.62784993</v>
      </c>
      <c r="I21" s="18" t="n">
        <v>0</v>
      </c>
      <c r="J21" s="20" t="n">
        <v>0</v>
      </c>
      <c r="K21" s="18" t="s">
        <v>309</v>
      </c>
      <c r="L21" s="20" t="s">
        <v>309</v>
      </c>
      <c r="M21" s="18" t="n">
        <v>0</v>
      </c>
      <c r="N21" s="20" t="n">
        <v>0</v>
      </c>
      <c r="O21" s="18" t="n">
        <v>0</v>
      </c>
      <c r="P21" s="20" t="n">
        <v>0</v>
      </c>
      <c r="Q21" s="18" t="n">
        <v>2.59972365</v>
      </c>
      <c r="R21" s="20" t="n">
        <v>0.27462841</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16.48506796</v>
      </c>
      <c r="F23" s="20" t="n">
        <v>0.5896663</v>
      </c>
      <c r="G23" s="18" t="n">
        <v>77.95887141999999</v>
      </c>
      <c r="H23" s="20" t="n">
        <v>0.66622561</v>
      </c>
      <c r="I23" s="18" t="n">
        <v>0</v>
      </c>
      <c r="J23" s="20" t="n">
        <v>0</v>
      </c>
      <c r="K23" s="18" t="s">
        <v>309</v>
      </c>
      <c r="L23" s="20" t="s">
        <v>309</v>
      </c>
      <c r="M23" s="18" t="n">
        <v>0</v>
      </c>
      <c r="N23" s="20" t="n">
        <v>0</v>
      </c>
      <c r="O23" s="18" t="n">
        <v>0.02617662</v>
      </c>
      <c r="P23" s="20" t="n">
        <v>0.01856786</v>
      </c>
      <c r="Q23" s="18" t="n">
        <v>5.52988401</v>
      </c>
      <c r="R23" s="20" t="n">
        <v>0.34377455</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14.3688176</v>
      </c>
      <c r="F25" s="20" t="n">
        <v>0.55188193</v>
      </c>
      <c r="G25" s="18" t="n">
        <v>79.02154637</v>
      </c>
      <c r="H25" s="20" t="n">
        <v>0.5890172299999999</v>
      </c>
      <c r="I25" s="18" t="n">
        <v>0</v>
      </c>
      <c r="J25" s="20" t="n">
        <v>0</v>
      </c>
      <c r="K25" s="18" t="s">
        <v>309</v>
      </c>
      <c r="L25" s="20" t="s">
        <v>309</v>
      </c>
      <c r="M25" s="18" t="n">
        <v>0</v>
      </c>
      <c r="N25" s="20" t="n">
        <v>0</v>
      </c>
      <c r="O25" s="18" t="n">
        <v>0.01557094</v>
      </c>
      <c r="P25" s="20" t="n">
        <v>0.01558491</v>
      </c>
      <c r="Q25" s="18" t="n">
        <v>6.5940651</v>
      </c>
      <c r="R25" s="20" t="n">
        <v>0.3698722</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12.35501281</v>
      </c>
      <c r="F27" s="20" t="n">
        <v>0.57194415</v>
      </c>
      <c r="G27" s="18" t="n">
        <v>82.57217219</v>
      </c>
      <c r="H27" s="20" t="n">
        <v>0.68039828</v>
      </c>
      <c r="I27" s="18" t="n">
        <v>0</v>
      </c>
      <c r="J27" s="20" t="n">
        <v>0</v>
      </c>
      <c r="K27" s="18" t="s">
        <v>309</v>
      </c>
      <c r="L27" s="20" t="s">
        <v>309</v>
      </c>
      <c r="M27" s="18" t="n">
        <v>0</v>
      </c>
      <c r="N27" s="20" t="n">
        <v>0</v>
      </c>
      <c r="O27" s="18" t="n">
        <v>0.09058068</v>
      </c>
      <c r="P27" s="20" t="n">
        <v>0.05208172</v>
      </c>
      <c r="Q27" s="18" t="n">
        <v>4.98223433</v>
      </c>
      <c r="R27" s="20" t="n">
        <v>0.42545094</v>
      </c>
    </row>
    <row r="28" spans="1:18">
      <c r="A28" s="15" t="s">
        <v>330</v>
      </c>
      <c r="B28" s="17" t="n">
        <v>7568</v>
      </c>
      <c r="C28" s="18">
        <f>(490.0/B28*100)</f>
        <v/>
      </c>
      <c r="D28" s="19" t="n">
        <v>7078</v>
      </c>
      <c r="E28" s="18" t="n">
        <v>30.49697033</v>
      </c>
      <c r="F28" s="20" t="n">
        <v>0.68198454</v>
      </c>
      <c r="G28" s="18" t="n">
        <v>64.00673152</v>
      </c>
      <c r="H28" s="20" t="n">
        <v>0.69999452</v>
      </c>
      <c r="I28" s="18" t="n">
        <v>0</v>
      </c>
      <c r="J28" s="20" t="n">
        <v>0</v>
      </c>
      <c r="K28" s="18" t="s">
        <v>309</v>
      </c>
      <c r="L28" s="20" t="s">
        <v>309</v>
      </c>
      <c r="M28" s="18" t="n">
        <v>0</v>
      </c>
      <c r="N28" s="20" t="n">
        <v>0</v>
      </c>
      <c r="O28" s="18" t="n">
        <v>0.04182811</v>
      </c>
      <c r="P28" s="20" t="n">
        <v>0.02168718</v>
      </c>
      <c r="Q28" s="18" t="n">
        <v>5.45447004</v>
      </c>
      <c r="R28" s="20" t="n">
        <v>0.34522619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13.09434577</v>
      </c>
      <c r="F33" s="20" t="n">
        <v>0.48836175</v>
      </c>
      <c r="G33" s="18" t="n">
        <v>84.67556012</v>
      </c>
      <c r="H33" s="20" t="n">
        <v>0.53494422</v>
      </c>
      <c r="I33" s="18" t="n">
        <v>0</v>
      </c>
      <c r="J33" s="20" t="n">
        <v>0</v>
      </c>
      <c r="K33" s="18" t="s">
        <v>309</v>
      </c>
      <c r="L33" s="20" t="s">
        <v>309</v>
      </c>
      <c r="M33" s="18" t="n">
        <v>0</v>
      </c>
      <c r="N33" s="20" t="n">
        <v>0</v>
      </c>
      <c r="O33" s="18" t="n">
        <v>0.03738842</v>
      </c>
      <c r="P33" s="20" t="n">
        <v>0.02666217</v>
      </c>
      <c r="Q33" s="18" t="n">
        <v>2.19270569</v>
      </c>
      <c r="R33" s="20" t="n">
        <v>0.19669406</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14.16307765</v>
      </c>
      <c r="F36" s="20" t="n">
        <v>0.57765126</v>
      </c>
      <c r="G36" s="18" t="n">
        <v>81.8057704</v>
      </c>
      <c r="H36" s="20" t="n">
        <v>0.69902283</v>
      </c>
      <c r="I36" s="18" t="n">
        <v>0</v>
      </c>
      <c r="J36" s="20" t="n">
        <v>0</v>
      </c>
      <c r="K36" s="18" t="s">
        <v>309</v>
      </c>
      <c r="L36" s="20" t="s">
        <v>309</v>
      </c>
      <c r="M36" s="18" t="n">
        <v>0</v>
      </c>
      <c r="N36" s="20" t="n">
        <v>0</v>
      </c>
      <c r="O36" s="18" t="n">
        <v>0</v>
      </c>
      <c r="P36" s="20" t="n">
        <v>0</v>
      </c>
      <c r="Q36" s="18" t="n">
        <v>4.03115195</v>
      </c>
      <c r="R36" s="20" t="n">
        <v>0.35936973</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0.47289587</v>
      </c>
      <c r="F40" s="20" t="n">
        <v>0.03942754</v>
      </c>
      <c r="G40" s="18" t="n">
        <v>3.31589572</v>
      </c>
      <c r="H40" s="20" t="n">
        <v>0.1189889</v>
      </c>
      <c r="I40" s="18" t="n">
        <v>0</v>
      </c>
      <c r="J40" s="20" t="n">
        <v>0</v>
      </c>
      <c r="K40" s="18" t="s">
        <v>309</v>
      </c>
      <c r="L40" s="20" t="s">
        <v>309</v>
      </c>
      <c r="M40" s="18" t="n">
        <v>96.12960207</v>
      </c>
      <c r="N40" s="20" t="n">
        <v>0.13318888</v>
      </c>
      <c r="O40" s="18" t="n">
        <v>0</v>
      </c>
      <c r="P40" s="20" t="n">
        <v>0</v>
      </c>
      <c r="Q40" s="18" t="n">
        <v>0.08160633</v>
      </c>
      <c r="R40" s="20" t="n">
        <v>0.01527072</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19.04352416</v>
      </c>
      <c r="F52" s="20" t="n">
        <v>0.54960569</v>
      </c>
      <c r="G52" s="18" t="n">
        <v>77.66449989</v>
      </c>
      <c r="H52" s="20" t="n">
        <v>0.53581967</v>
      </c>
      <c r="I52" s="18" t="n">
        <v>0</v>
      </c>
      <c r="J52" s="20" t="n">
        <v>0</v>
      </c>
      <c r="K52" s="18" t="s">
        <v>309</v>
      </c>
      <c r="L52" s="20" t="s">
        <v>309</v>
      </c>
      <c r="M52" s="18" t="n">
        <v>0</v>
      </c>
      <c r="N52" s="20" t="n">
        <v>0</v>
      </c>
      <c r="O52" s="18" t="n">
        <v>0.03920906</v>
      </c>
      <c r="P52" s="20" t="n">
        <v>0.03292834</v>
      </c>
      <c r="Q52" s="18" t="n">
        <v>3.25276689</v>
      </c>
      <c r="R52" s="20" t="n">
        <v>0.2444546</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38.43017634</v>
      </c>
      <c r="F54" s="20" t="n">
        <v>1.15330567</v>
      </c>
      <c r="G54" s="18" t="n">
        <v>56.10799198</v>
      </c>
      <c r="H54" s="20" t="n">
        <v>1.14122037</v>
      </c>
      <c r="I54" s="18" t="n">
        <v>0</v>
      </c>
      <c r="J54" s="20" t="n">
        <v>0</v>
      </c>
      <c r="K54" s="18" t="s">
        <v>309</v>
      </c>
      <c r="L54" s="20" t="s">
        <v>309</v>
      </c>
      <c r="M54" s="18" t="n">
        <v>0</v>
      </c>
      <c r="N54" s="20" t="n">
        <v>0</v>
      </c>
      <c r="O54" s="18" t="n">
        <v>0.07684165</v>
      </c>
      <c r="P54" s="20" t="n">
        <v>0.03667523</v>
      </c>
      <c r="Q54" s="18" t="n">
        <v>5.38499003</v>
      </c>
      <c r="R54" s="20" t="n">
        <v>0.38463884</v>
      </c>
    </row>
    <row r="55" spans="1:18">
      <c r="A55" s="15" t="s">
        <v>357</v>
      </c>
      <c r="B55" s="17" t="n">
        <v>5316</v>
      </c>
      <c r="C55" s="18">
        <f>(137.0/B55*100)</f>
        <v/>
      </c>
      <c r="D55" s="19" t="n">
        <v>5179</v>
      </c>
      <c r="E55" s="18" t="n">
        <v>12.84775433</v>
      </c>
      <c r="F55" s="20" t="n">
        <v>0.57967852</v>
      </c>
      <c r="G55" s="18" t="n">
        <v>82.46936289</v>
      </c>
      <c r="H55" s="20" t="n">
        <v>0.61949221</v>
      </c>
      <c r="I55" s="18" t="n">
        <v>0</v>
      </c>
      <c r="J55" s="20" t="n">
        <v>0</v>
      </c>
      <c r="K55" s="18" t="s">
        <v>309</v>
      </c>
      <c r="L55" s="20" t="s">
        <v>309</v>
      </c>
      <c r="M55" s="18" t="n">
        <v>0.01512916</v>
      </c>
      <c r="N55" s="20" t="n">
        <v>0.0151435</v>
      </c>
      <c r="O55" s="18" t="n">
        <v>0.06453485</v>
      </c>
      <c r="P55" s="20" t="n">
        <v>0.03244086</v>
      </c>
      <c r="Q55" s="18" t="n">
        <v>4.60321876</v>
      </c>
      <c r="R55" s="20" t="n">
        <v>0.33353994</v>
      </c>
    </row>
    <row r="56" spans="1:18">
      <c r="A56" s="15" t="s">
        <v>358</v>
      </c>
      <c r="B56" s="17" t="n">
        <v>5359</v>
      </c>
      <c r="C56" s="18">
        <f>(104.0/B56*100)</f>
        <v/>
      </c>
      <c r="D56" s="19" t="n">
        <v>5255</v>
      </c>
      <c r="E56" s="18" t="n">
        <v>10.42649833</v>
      </c>
      <c r="F56" s="20" t="n">
        <v>0.5244930799999999</v>
      </c>
      <c r="G56" s="18" t="n">
        <v>88.98615164</v>
      </c>
      <c r="H56" s="20" t="n">
        <v>0.51338898</v>
      </c>
      <c r="I56" s="18" t="n">
        <v>0</v>
      </c>
      <c r="J56" s="20" t="n">
        <v>0</v>
      </c>
      <c r="K56" s="18" t="s">
        <v>309</v>
      </c>
      <c r="L56" s="20" t="s">
        <v>309</v>
      </c>
      <c r="M56" s="18" t="n">
        <v>0</v>
      </c>
      <c r="N56" s="20" t="n">
        <v>0</v>
      </c>
      <c r="O56" s="18" t="n">
        <v>0</v>
      </c>
      <c r="P56" s="20" t="n">
        <v>0</v>
      </c>
      <c r="Q56" s="18" t="n">
        <v>0.58735004</v>
      </c>
      <c r="R56" s="20" t="n">
        <v>0.10559651</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19.67337281</v>
      </c>
      <c r="F62" s="20" t="n">
        <v>0.62771596</v>
      </c>
      <c r="G62" s="18" t="n">
        <v>78.45477406000001</v>
      </c>
      <c r="H62" s="20" t="n">
        <v>0.6212137</v>
      </c>
      <c r="I62" s="18" t="n">
        <v>0</v>
      </c>
      <c r="J62" s="20" t="n">
        <v>0</v>
      </c>
      <c r="K62" s="18" t="s">
        <v>309</v>
      </c>
      <c r="L62" s="20" t="s">
        <v>309</v>
      </c>
      <c r="M62" s="18" t="n">
        <v>0.58420832</v>
      </c>
      <c r="N62" s="20" t="n">
        <v>0.05609529</v>
      </c>
      <c r="O62" s="18" t="n">
        <v>0.04470129</v>
      </c>
      <c r="P62" s="20" t="n">
        <v>0.0316161</v>
      </c>
      <c r="Q62" s="18" t="n">
        <v>1.24294352</v>
      </c>
      <c r="R62" s="20" t="n">
        <v>0.1699505</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14.67649263</v>
      </c>
      <c r="F64" s="20" t="n">
        <v>0.55766266</v>
      </c>
      <c r="G64" s="18" t="n">
        <v>80.10013954</v>
      </c>
      <c r="H64" s="20" t="n">
        <v>0.59216873</v>
      </c>
      <c r="I64" s="18" t="n">
        <v>0</v>
      </c>
      <c r="J64" s="20" t="n">
        <v>0</v>
      </c>
      <c r="K64" s="18" t="s">
        <v>309</v>
      </c>
      <c r="L64" s="20" t="s">
        <v>309</v>
      </c>
      <c r="M64" s="18" t="n">
        <v>0.02694143</v>
      </c>
      <c r="N64" s="20" t="n">
        <v>0.02693553</v>
      </c>
      <c r="O64" s="18" t="n">
        <v>0.06256469000000001</v>
      </c>
      <c r="P64" s="20" t="n">
        <v>0.04306463</v>
      </c>
      <c r="Q64" s="18" t="n">
        <v>5.13386171</v>
      </c>
      <c r="R64" s="20" t="n">
        <v>0.38526629</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489</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4.69236328</v>
      </c>
      <c r="F9" s="20" t="n">
        <v>0.26472486</v>
      </c>
      <c r="G9" s="18" t="n">
        <v>91.59225240000001</v>
      </c>
      <c r="H9" s="20" t="n">
        <v>0.39743602</v>
      </c>
      <c r="I9" s="18" t="n">
        <v>0</v>
      </c>
      <c r="J9" s="20" t="n">
        <v>0</v>
      </c>
      <c r="K9" s="18" t="s">
        <v>309</v>
      </c>
      <c r="L9" s="20" t="s">
        <v>309</v>
      </c>
      <c r="M9" s="18" t="n">
        <v>0</v>
      </c>
      <c r="N9" s="20" t="n">
        <v>0</v>
      </c>
      <c r="O9" s="18" t="n">
        <v>0.06035686</v>
      </c>
      <c r="P9" s="20" t="n">
        <v>0.03876987</v>
      </c>
      <c r="Q9" s="18" t="n">
        <v>3.65502746</v>
      </c>
      <c r="R9" s="20" t="n">
        <v>0.31053527</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21.78312707</v>
      </c>
      <c r="F11" s="20" t="n">
        <v>0.69209147</v>
      </c>
      <c r="G11" s="18" t="n">
        <v>73.30461463</v>
      </c>
      <c r="H11" s="20" t="n">
        <v>0.79038423</v>
      </c>
      <c r="I11" s="18" t="n">
        <v>0</v>
      </c>
      <c r="J11" s="20" t="n">
        <v>0</v>
      </c>
      <c r="K11" s="18" t="s">
        <v>309</v>
      </c>
      <c r="L11" s="20" t="s">
        <v>309</v>
      </c>
      <c r="M11" s="18" t="n">
        <v>0</v>
      </c>
      <c r="N11" s="20" t="n">
        <v>0</v>
      </c>
      <c r="O11" s="18" t="n">
        <v>0.22014371</v>
      </c>
      <c r="P11" s="20" t="n">
        <v>0.07055044000000001</v>
      </c>
      <c r="Q11" s="18" t="n">
        <v>4.69211459</v>
      </c>
      <c r="R11" s="20" t="n">
        <v>0.35731096</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3.49737975</v>
      </c>
      <c r="F16" s="20" t="n">
        <v>0.26532489</v>
      </c>
      <c r="G16" s="18" t="n">
        <v>93.83004957</v>
      </c>
      <c r="H16" s="20" t="n">
        <v>0.39787932</v>
      </c>
      <c r="I16" s="18" t="n">
        <v>0</v>
      </c>
      <c r="J16" s="20" t="n">
        <v>0</v>
      </c>
      <c r="K16" s="18" t="s">
        <v>309</v>
      </c>
      <c r="L16" s="20" t="s">
        <v>309</v>
      </c>
      <c r="M16" s="18" t="n">
        <v>0</v>
      </c>
      <c r="N16" s="20" t="n">
        <v>0</v>
      </c>
      <c r="O16" s="18" t="n">
        <v>0.01960542</v>
      </c>
      <c r="P16" s="20" t="n">
        <v>0.02293864</v>
      </c>
      <c r="Q16" s="18" t="n">
        <v>2.65296526</v>
      </c>
      <c r="R16" s="20" t="n">
        <v>0.26069307</v>
      </c>
    </row>
    <row r="17" spans="1:18">
      <c r="A17" s="15" t="s">
        <v>319</v>
      </c>
      <c r="B17" s="17" t="n">
        <v>6504</v>
      </c>
      <c r="C17" s="18">
        <f>(3097.0/B17*100)</f>
        <v/>
      </c>
      <c r="D17" s="19" t="n">
        <v>3407</v>
      </c>
      <c r="E17" s="18" t="n">
        <v>6.3790258</v>
      </c>
      <c r="F17" s="20" t="n">
        <v>0.43416495</v>
      </c>
      <c r="G17" s="18" t="n">
        <v>87.3001905</v>
      </c>
      <c r="H17" s="20" t="n">
        <v>0.49165895</v>
      </c>
      <c r="I17" s="18" t="n">
        <v>0</v>
      </c>
      <c r="J17" s="20" t="n">
        <v>0</v>
      </c>
      <c r="K17" s="18" t="s">
        <v>309</v>
      </c>
      <c r="L17" s="20" t="s">
        <v>309</v>
      </c>
      <c r="M17" s="18" t="n">
        <v>0</v>
      </c>
      <c r="N17" s="20" t="n">
        <v>0</v>
      </c>
      <c r="O17" s="18" t="n">
        <v>0</v>
      </c>
      <c r="P17" s="20" t="n">
        <v>0</v>
      </c>
      <c r="Q17" s="18" t="n">
        <v>6.3207837</v>
      </c>
      <c r="R17" s="20" t="n">
        <v>0.28943427</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8.667661989999999</v>
      </c>
      <c r="F21" s="20" t="n">
        <v>0.4337253</v>
      </c>
      <c r="G21" s="18" t="n">
        <v>88.55574713</v>
      </c>
      <c r="H21" s="20" t="n">
        <v>0.48857411</v>
      </c>
      <c r="I21" s="18" t="n">
        <v>0</v>
      </c>
      <c r="J21" s="20" t="n">
        <v>0</v>
      </c>
      <c r="K21" s="18" t="s">
        <v>309</v>
      </c>
      <c r="L21" s="20" t="s">
        <v>309</v>
      </c>
      <c r="M21" s="18" t="n">
        <v>0</v>
      </c>
      <c r="N21" s="20" t="n">
        <v>0</v>
      </c>
      <c r="O21" s="18" t="n">
        <v>0.08619749</v>
      </c>
      <c r="P21" s="20" t="n">
        <v>0.038103</v>
      </c>
      <c r="Q21" s="18" t="n">
        <v>2.6903934</v>
      </c>
      <c r="R21" s="20" t="n">
        <v>0.28004163</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7.35512115</v>
      </c>
      <c r="F23" s="20" t="n">
        <v>0.44024525</v>
      </c>
      <c r="G23" s="18" t="n">
        <v>87.76892088</v>
      </c>
      <c r="H23" s="20" t="n">
        <v>0.55778552</v>
      </c>
      <c r="I23" s="18" t="n">
        <v>0</v>
      </c>
      <c r="J23" s="20" t="n">
        <v>0</v>
      </c>
      <c r="K23" s="18" t="s">
        <v>309</v>
      </c>
      <c r="L23" s="20" t="s">
        <v>309</v>
      </c>
      <c r="M23" s="18" t="n">
        <v>0</v>
      </c>
      <c r="N23" s="20" t="n">
        <v>0</v>
      </c>
      <c r="O23" s="18" t="n">
        <v>0.06159935</v>
      </c>
      <c r="P23" s="20" t="n">
        <v>0.06310254</v>
      </c>
      <c r="Q23" s="18" t="n">
        <v>4.81435862</v>
      </c>
      <c r="R23" s="20" t="n">
        <v>0.36050089</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10.99313784</v>
      </c>
      <c r="F25" s="20" t="n">
        <v>0.51565291</v>
      </c>
      <c r="G25" s="18" t="n">
        <v>82.45338396</v>
      </c>
      <c r="H25" s="20" t="n">
        <v>0.5828182</v>
      </c>
      <c r="I25" s="18" t="n">
        <v>0</v>
      </c>
      <c r="J25" s="20" t="n">
        <v>0</v>
      </c>
      <c r="K25" s="18" t="s">
        <v>309</v>
      </c>
      <c r="L25" s="20" t="s">
        <v>309</v>
      </c>
      <c r="M25" s="18" t="n">
        <v>0</v>
      </c>
      <c r="N25" s="20" t="n">
        <v>0</v>
      </c>
      <c r="O25" s="18" t="n">
        <v>0</v>
      </c>
      <c r="P25" s="20" t="n">
        <v>0</v>
      </c>
      <c r="Q25" s="18" t="n">
        <v>6.55347819</v>
      </c>
      <c r="R25" s="20" t="n">
        <v>0.36142394</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6.30473777</v>
      </c>
      <c r="F27" s="20" t="n">
        <v>0.43841608</v>
      </c>
      <c r="G27" s="18" t="n">
        <v>88.49573065</v>
      </c>
      <c r="H27" s="20" t="n">
        <v>0.61179578</v>
      </c>
      <c r="I27" s="18" t="n">
        <v>0</v>
      </c>
      <c r="J27" s="20" t="n">
        <v>0</v>
      </c>
      <c r="K27" s="18" t="s">
        <v>309</v>
      </c>
      <c r="L27" s="20" t="s">
        <v>309</v>
      </c>
      <c r="M27" s="18" t="n">
        <v>0</v>
      </c>
      <c r="N27" s="20" t="n">
        <v>0</v>
      </c>
      <c r="O27" s="18" t="n">
        <v>0.08999360000000001</v>
      </c>
      <c r="P27" s="20" t="n">
        <v>0.05188928</v>
      </c>
      <c r="Q27" s="18" t="n">
        <v>5.10953798</v>
      </c>
      <c r="R27" s="20" t="n">
        <v>0.45704103</v>
      </c>
    </row>
    <row r="28" spans="1:18">
      <c r="A28" s="15" t="s">
        <v>330</v>
      </c>
      <c r="B28" s="17" t="n">
        <v>7568</v>
      </c>
      <c r="C28" s="18">
        <f>(490.0/B28*100)</f>
        <v/>
      </c>
      <c r="D28" s="19" t="n">
        <v>7078</v>
      </c>
      <c r="E28" s="18" t="n">
        <v>30.75996982</v>
      </c>
      <c r="F28" s="20" t="n">
        <v>0.86016386</v>
      </c>
      <c r="G28" s="18" t="n">
        <v>64.36432039</v>
      </c>
      <c r="H28" s="20" t="n">
        <v>0.84065607</v>
      </c>
      <c r="I28" s="18" t="n">
        <v>0</v>
      </c>
      <c r="J28" s="20" t="n">
        <v>0</v>
      </c>
      <c r="K28" s="18" t="s">
        <v>309</v>
      </c>
      <c r="L28" s="20" t="s">
        <v>309</v>
      </c>
      <c r="M28" s="18" t="n">
        <v>0</v>
      </c>
      <c r="N28" s="20" t="n">
        <v>0</v>
      </c>
      <c r="O28" s="18" t="n">
        <v>0.10464165</v>
      </c>
      <c r="P28" s="20" t="n">
        <v>0.04377562</v>
      </c>
      <c r="Q28" s="18" t="n">
        <v>4.77106815</v>
      </c>
      <c r="R28" s="20" t="n">
        <v>0.28489434</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5.54486319</v>
      </c>
      <c r="F33" s="20" t="n">
        <v>0.30604777</v>
      </c>
      <c r="G33" s="18" t="n">
        <v>92.50308938000001</v>
      </c>
      <c r="H33" s="20" t="n">
        <v>0.37371517</v>
      </c>
      <c r="I33" s="18" t="n">
        <v>0</v>
      </c>
      <c r="J33" s="20" t="n">
        <v>0</v>
      </c>
      <c r="K33" s="18" t="s">
        <v>309</v>
      </c>
      <c r="L33" s="20" t="s">
        <v>309</v>
      </c>
      <c r="M33" s="18" t="n">
        <v>0</v>
      </c>
      <c r="N33" s="20" t="n">
        <v>0</v>
      </c>
      <c r="O33" s="18" t="n">
        <v>0.03110035</v>
      </c>
      <c r="P33" s="20" t="n">
        <v>0.03090586</v>
      </c>
      <c r="Q33" s="18" t="n">
        <v>1.92094708</v>
      </c>
      <c r="R33" s="20" t="n">
        <v>0.18515159</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8.496657859999999</v>
      </c>
      <c r="F36" s="20" t="n">
        <v>0.50514854</v>
      </c>
      <c r="G36" s="18" t="n">
        <v>88.22630418</v>
      </c>
      <c r="H36" s="20" t="n">
        <v>0.59810098</v>
      </c>
      <c r="I36" s="18" t="n">
        <v>0</v>
      </c>
      <c r="J36" s="20" t="n">
        <v>0</v>
      </c>
      <c r="K36" s="18" t="s">
        <v>309</v>
      </c>
      <c r="L36" s="20" t="s">
        <v>309</v>
      </c>
      <c r="M36" s="18" t="n">
        <v>0</v>
      </c>
      <c r="N36" s="20" t="n">
        <v>0</v>
      </c>
      <c r="O36" s="18" t="n">
        <v>0</v>
      </c>
      <c r="P36" s="20" t="n">
        <v>0</v>
      </c>
      <c r="Q36" s="18" t="n">
        <v>3.27703796</v>
      </c>
      <c r="R36" s="20" t="n">
        <v>0.322584</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0.42412676</v>
      </c>
      <c r="F40" s="20" t="n">
        <v>0.03910983</v>
      </c>
      <c r="G40" s="18" t="n">
        <v>3.37018941</v>
      </c>
      <c r="H40" s="20" t="n">
        <v>0.12207999</v>
      </c>
      <c r="I40" s="18" t="n">
        <v>0</v>
      </c>
      <c r="J40" s="20" t="n">
        <v>0</v>
      </c>
      <c r="K40" s="18" t="s">
        <v>309</v>
      </c>
      <c r="L40" s="20" t="s">
        <v>309</v>
      </c>
      <c r="M40" s="18" t="n">
        <v>96.12960207</v>
      </c>
      <c r="N40" s="20" t="n">
        <v>0.13318888</v>
      </c>
      <c r="O40" s="18" t="n">
        <v>0</v>
      </c>
      <c r="P40" s="20" t="n">
        <v>0</v>
      </c>
      <c r="Q40" s="18" t="n">
        <v>0.07608176</v>
      </c>
      <c r="R40" s="20" t="n">
        <v>0.01754398</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5.37505174</v>
      </c>
      <c r="F52" s="20" t="n">
        <v>0.28766823</v>
      </c>
      <c r="G52" s="18" t="n">
        <v>91.36461344</v>
      </c>
      <c r="H52" s="20" t="n">
        <v>0.34077899</v>
      </c>
      <c r="I52" s="18" t="n">
        <v>0</v>
      </c>
      <c r="J52" s="20" t="n">
        <v>0</v>
      </c>
      <c r="K52" s="18" t="s">
        <v>309</v>
      </c>
      <c r="L52" s="20" t="s">
        <v>309</v>
      </c>
      <c r="M52" s="18" t="n">
        <v>0</v>
      </c>
      <c r="N52" s="20" t="n">
        <v>0</v>
      </c>
      <c r="O52" s="18" t="n">
        <v>0.0372223</v>
      </c>
      <c r="P52" s="20" t="n">
        <v>0.02632571</v>
      </c>
      <c r="Q52" s="18" t="n">
        <v>3.22311252</v>
      </c>
      <c r="R52" s="20" t="n">
        <v>0.22167363</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43.38945231</v>
      </c>
      <c r="F54" s="20" t="n">
        <v>1.30308094</v>
      </c>
      <c r="G54" s="18" t="n">
        <v>51.93356591</v>
      </c>
      <c r="H54" s="20" t="n">
        <v>1.30723301</v>
      </c>
      <c r="I54" s="18" t="n">
        <v>0</v>
      </c>
      <c r="J54" s="20" t="n">
        <v>0</v>
      </c>
      <c r="K54" s="18" t="s">
        <v>309</v>
      </c>
      <c r="L54" s="20" t="s">
        <v>309</v>
      </c>
      <c r="M54" s="18" t="n">
        <v>0</v>
      </c>
      <c r="N54" s="20" t="n">
        <v>0</v>
      </c>
      <c r="O54" s="18" t="n">
        <v>0.1511043</v>
      </c>
      <c r="P54" s="20" t="n">
        <v>0.05266937</v>
      </c>
      <c r="Q54" s="18" t="n">
        <v>4.52587748</v>
      </c>
      <c r="R54" s="20" t="n">
        <v>0.35968238</v>
      </c>
    </row>
    <row r="55" spans="1:18">
      <c r="A55" s="15" t="s">
        <v>357</v>
      </c>
      <c r="B55" s="17" t="n">
        <v>5316</v>
      </c>
      <c r="C55" s="18">
        <f>(137.0/B55*100)</f>
        <v/>
      </c>
      <c r="D55" s="19" t="n">
        <v>5179</v>
      </c>
      <c r="E55" s="18" t="n">
        <v>12.35832767</v>
      </c>
      <c r="F55" s="20" t="n">
        <v>0.58299181</v>
      </c>
      <c r="G55" s="18" t="n">
        <v>83.46088344</v>
      </c>
      <c r="H55" s="20" t="n">
        <v>0.6798601</v>
      </c>
      <c r="I55" s="18" t="n">
        <v>0</v>
      </c>
      <c r="J55" s="20" t="n">
        <v>0</v>
      </c>
      <c r="K55" s="18" t="s">
        <v>309</v>
      </c>
      <c r="L55" s="20" t="s">
        <v>309</v>
      </c>
      <c r="M55" s="18" t="n">
        <v>0.01512916</v>
      </c>
      <c r="N55" s="20" t="n">
        <v>0.0151435</v>
      </c>
      <c r="O55" s="18" t="n">
        <v>0.07121223</v>
      </c>
      <c r="P55" s="20" t="n">
        <v>0.03584781</v>
      </c>
      <c r="Q55" s="18" t="n">
        <v>4.0944475</v>
      </c>
      <c r="R55" s="20" t="n">
        <v>0.30874041</v>
      </c>
    </row>
    <row r="56" spans="1:18">
      <c r="A56" s="15" t="s">
        <v>358</v>
      </c>
      <c r="B56" s="17" t="n">
        <v>5359</v>
      </c>
      <c r="C56" s="18">
        <f>(104.0/B56*100)</f>
        <v/>
      </c>
      <c r="D56" s="19" t="n">
        <v>5255</v>
      </c>
      <c r="E56" s="18" t="n">
        <v>11.06285209</v>
      </c>
      <c r="F56" s="20" t="n">
        <v>0.41813676</v>
      </c>
      <c r="G56" s="18" t="n">
        <v>88.41987709</v>
      </c>
      <c r="H56" s="20" t="n">
        <v>0.41891775</v>
      </c>
      <c r="I56" s="18" t="n">
        <v>0</v>
      </c>
      <c r="J56" s="20" t="n">
        <v>0</v>
      </c>
      <c r="K56" s="18" t="s">
        <v>309</v>
      </c>
      <c r="L56" s="20" t="s">
        <v>309</v>
      </c>
      <c r="M56" s="18" t="n">
        <v>0</v>
      </c>
      <c r="N56" s="20" t="n">
        <v>0</v>
      </c>
      <c r="O56" s="18" t="n">
        <v>0</v>
      </c>
      <c r="P56" s="20" t="n">
        <v>0</v>
      </c>
      <c r="Q56" s="18" t="n">
        <v>0.51727081</v>
      </c>
      <c r="R56" s="20" t="n">
        <v>0.09802536000000001</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11.03189364</v>
      </c>
      <c r="F62" s="20" t="n">
        <v>0.46266774</v>
      </c>
      <c r="G62" s="18" t="n">
        <v>86.98170974</v>
      </c>
      <c r="H62" s="20" t="n">
        <v>0.49647793</v>
      </c>
      <c r="I62" s="18" t="n">
        <v>0</v>
      </c>
      <c r="J62" s="20" t="n">
        <v>0</v>
      </c>
      <c r="K62" s="18" t="s">
        <v>309</v>
      </c>
      <c r="L62" s="20" t="s">
        <v>309</v>
      </c>
      <c r="M62" s="18" t="n">
        <v>0.58420832</v>
      </c>
      <c r="N62" s="20" t="n">
        <v>0.05609529</v>
      </c>
      <c r="O62" s="18" t="n">
        <v>0.06940456</v>
      </c>
      <c r="P62" s="20" t="n">
        <v>0.03980553</v>
      </c>
      <c r="Q62" s="18" t="n">
        <v>1.33278373</v>
      </c>
      <c r="R62" s="20" t="n">
        <v>0.18441325</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8.403734910000001</v>
      </c>
      <c r="F64" s="20" t="n">
        <v>0.5516844400000001</v>
      </c>
      <c r="G64" s="18" t="n">
        <v>86.97417924</v>
      </c>
      <c r="H64" s="20" t="n">
        <v>0.65094973</v>
      </c>
      <c r="I64" s="18" t="n">
        <v>0</v>
      </c>
      <c r="J64" s="20" t="n">
        <v>0</v>
      </c>
      <c r="K64" s="18" t="s">
        <v>309</v>
      </c>
      <c r="L64" s="20" t="s">
        <v>309</v>
      </c>
      <c r="M64" s="18" t="n">
        <v>0.02694143</v>
      </c>
      <c r="N64" s="20" t="n">
        <v>0.02693553</v>
      </c>
      <c r="O64" s="18" t="n">
        <v>0.02694143</v>
      </c>
      <c r="P64" s="20" t="n">
        <v>0.02694737</v>
      </c>
      <c r="Q64" s="18" t="n">
        <v>4.568203</v>
      </c>
      <c r="R64" s="20" t="n">
        <v>0.33701338</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490</v>
      </c>
    </row>
    <row customHeight="1" ht="30" r="4" spans="1:22">
      <c r="A4" s="6" t="n"/>
      <c r="B4" s="7" t="s">
        <v>293</v>
      </c>
      <c r="C4" s="7" t="s">
        <v>294</v>
      </c>
      <c r="D4" s="8" t="s">
        <v>293</v>
      </c>
      <c r="E4" s="9" t="s">
        <v>491</v>
      </c>
      <c r="F4" s="10" t="n"/>
      <c r="G4" s="9" t="s">
        <v>492</v>
      </c>
      <c r="H4" s="10" t="n"/>
      <c r="I4" s="9" t="s">
        <v>493</v>
      </c>
      <c r="J4" s="10" t="n"/>
      <c r="K4" s="9" t="s">
        <v>494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15.63243544</v>
      </c>
      <c r="F9" s="20" t="n">
        <v>0.8257283</v>
      </c>
      <c r="G9" s="18" t="n">
        <v>34.54594517</v>
      </c>
      <c r="H9" s="20" t="n">
        <v>0.92432233</v>
      </c>
      <c r="I9" s="18" t="n">
        <v>31.25376754</v>
      </c>
      <c r="J9" s="20" t="n">
        <v>0.70417472</v>
      </c>
      <c r="K9" s="18" t="n">
        <v>17.16234009</v>
      </c>
      <c r="L9" s="20" t="n">
        <v>0.85472361</v>
      </c>
      <c r="M9" s="18" t="n">
        <v>0</v>
      </c>
      <c r="N9" s="20" t="n">
        <v>0</v>
      </c>
      <c r="O9" s="18" t="s">
        <v>309</v>
      </c>
      <c r="P9" s="20" t="s">
        <v>309</v>
      </c>
      <c r="Q9" s="18" t="n">
        <v>0</v>
      </c>
      <c r="R9" s="20" t="n">
        <v>0</v>
      </c>
      <c r="S9" s="18" t="n">
        <v>0.14300644</v>
      </c>
      <c r="T9" s="20" t="n">
        <v>0.05841408</v>
      </c>
      <c r="U9" s="18" t="n">
        <v>1.26250532</v>
      </c>
      <c r="V9" s="20" t="n">
        <v>0.13304644</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11.01402792</v>
      </c>
      <c r="F11" s="20" t="n">
        <v>0.67245985</v>
      </c>
      <c r="G11" s="18" t="n">
        <v>23.18200434</v>
      </c>
      <c r="H11" s="20" t="n">
        <v>0.83921399</v>
      </c>
      <c r="I11" s="18" t="n">
        <v>23.01091893</v>
      </c>
      <c r="J11" s="20" t="n">
        <v>0.66532329</v>
      </c>
      <c r="K11" s="18" t="n">
        <v>39.43207748</v>
      </c>
      <c r="L11" s="20" t="n">
        <v>1.39519181</v>
      </c>
      <c r="M11" s="18" t="n">
        <v>0</v>
      </c>
      <c r="N11" s="20" t="n">
        <v>0</v>
      </c>
      <c r="O11" s="18" t="s">
        <v>309</v>
      </c>
      <c r="P11" s="20" t="s">
        <v>309</v>
      </c>
      <c r="Q11" s="18" t="n">
        <v>0.00421308</v>
      </c>
      <c r="R11" s="20" t="n">
        <v>0.00419252</v>
      </c>
      <c r="S11" s="18" t="n">
        <v>0.05398807</v>
      </c>
      <c r="T11" s="20" t="n">
        <v>0.0322242</v>
      </c>
      <c r="U11" s="18" t="n">
        <v>3.30277018</v>
      </c>
      <c r="V11" s="20" t="n">
        <v>0.26737024</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21.52299006</v>
      </c>
      <c r="F16" s="20" t="n">
        <v>0.71480859</v>
      </c>
      <c r="G16" s="18" t="n">
        <v>33.68191108</v>
      </c>
      <c r="H16" s="20" t="n">
        <v>0.72523604</v>
      </c>
      <c r="I16" s="18" t="n">
        <v>26.52905328</v>
      </c>
      <c r="J16" s="20" t="n">
        <v>0.64811399</v>
      </c>
      <c r="K16" s="18" t="n">
        <v>17.49590205</v>
      </c>
      <c r="L16" s="20" t="n">
        <v>0.68495208</v>
      </c>
      <c r="M16" s="18" t="n">
        <v>0</v>
      </c>
      <c r="N16" s="20" t="n">
        <v>0</v>
      </c>
      <c r="O16" s="18" t="s">
        <v>309</v>
      </c>
      <c r="P16" s="20" t="s">
        <v>309</v>
      </c>
      <c r="Q16" s="18" t="n">
        <v>0</v>
      </c>
      <c r="R16" s="20" t="n">
        <v>0</v>
      </c>
      <c r="S16" s="18" t="n">
        <v>0.12857523</v>
      </c>
      <c r="T16" s="20" t="n">
        <v>0.0529923</v>
      </c>
      <c r="U16" s="18" t="n">
        <v>0.6415683</v>
      </c>
      <c r="V16" s="20" t="n">
        <v>0.12607124</v>
      </c>
    </row>
    <row r="17" spans="1:22">
      <c r="A17" s="15" t="s">
        <v>319</v>
      </c>
      <c r="B17" s="17" t="n">
        <v>6504</v>
      </c>
      <c r="C17" s="18">
        <f>(3097.0/B17*100)</f>
        <v/>
      </c>
      <c r="D17" s="19" t="n">
        <v>3407</v>
      </c>
      <c r="E17" s="18" t="n">
        <v>4.54462016</v>
      </c>
      <c r="F17" s="20" t="n">
        <v>0.5319739999999999</v>
      </c>
      <c r="G17" s="18" t="n">
        <v>16.84451524</v>
      </c>
      <c r="H17" s="20" t="n">
        <v>0.81047738</v>
      </c>
      <c r="I17" s="18" t="n">
        <v>31.62355023</v>
      </c>
      <c r="J17" s="20" t="n">
        <v>0.88042917</v>
      </c>
      <c r="K17" s="18" t="n">
        <v>45.69870365</v>
      </c>
      <c r="L17" s="20" t="n">
        <v>1.21006182</v>
      </c>
      <c r="M17" s="18" t="n">
        <v>0</v>
      </c>
      <c r="N17" s="20" t="n">
        <v>0</v>
      </c>
      <c r="O17" s="18" t="s">
        <v>309</v>
      </c>
      <c r="P17" s="20" t="s">
        <v>309</v>
      </c>
      <c r="Q17" s="18" t="n">
        <v>0</v>
      </c>
      <c r="R17" s="20" t="n">
        <v>0</v>
      </c>
      <c r="S17" s="18" t="n">
        <v>0.10608849</v>
      </c>
      <c r="T17" s="20" t="n">
        <v>0.05084079</v>
      </c>
      <c r="U17" s="18" t="n">
        <v>1.18252222</v>
      </c>
      <c r="V17" s="20" t="n">
        <v>0.1846748</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4.48439261</v>
      </c>
      <c r="F21" s="20" t="n">
        <v>0.35381589</v>
      </c>
      <c r="G21" s="18" t="n">
        <v>14.16226154</v>
      </c>
      <c r="H21" s="20" t="n">
        <v>0.69882476</v>
      </c>
      <c r="I21" s="18" t="n">
        <v>26.41136564</v>
      </c>
      <c r="J21" s="20" t="n">
        <v>0.74525175</v>
      </c>
      <c r="K21" s="18" t="n">
        <v>53.84250512</v>
      </c>
      <c r="L21" s="20" t="n">
        <v>1.17795167</v>
      </c>
      <c r="M21" s="18" t="n">
        <v>0</v>
      </c>
      <c r="N21" s="20" t="n">
        <v>0</v>
      </c>
      <c r="O21" s="18" t="s">
        <v>309</v>
      </c>
      <c r="P21" s="20" t="s">
        <v>309</v>
      </c>
      <c r="Q21" s="18" t="n">
        <v>0</v>
      </c>
      <c r="R21" s="20" t="n">
        <v>0</v>
      </c>
      <c r="S21" s="18" t="n">
        <v>0.03775684</v>
      </c>
      <c r="T21" s="20" t="n">
        <v>0.02916566</v>
      </c>
      <c r="U21" s="18" t="n">
        <v>1.06171825</v>
      </c>
      <c r="V21" s="20" t="n">
        <v>0.17004625</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9.51639174</v>
      </c>
      <c r="F23" s="20" t="n">
        <v>0.45517652</v>
      </c>
      <c r="G23" s="18" t="n">
        <v>27.36984731</v>
      </c>
      <c r="H23" s="20" t="n">
        <v>0.79843344</v>
      </c>
      <c r="I23" s="18" t="n">
        <v>34.53384677</v>
      </c>
      <c r="J23" s="20" t="n">
        <v>1.10746896</v>
      </c>
      <c r="K23" s="18" t="n">
        <v>26.10339141</v>
      </c>
      <c r="L23" s="20" t="n">
        <v>0.79591446</v>
      </c>
      <c r="M23" s="18" t="n">
        <v>0</v>
      </c>
      <c r="N23" s="20" t="n">
        <v>0</v>
      </c>
      <c r="O23" s="18" t="s">
        <v>309</v>
      </c>
      <c r="P23" s="20" t="s">
        <v>309</v>
      </c>
      <c r="Q23" s="18" t="n">
        <v>0</v>
      </c>
      <c r="R23" s="20" t="n">
        <v>0</v>
      </c>
      <c r="S23" s="18" t="n">
        <v>0.03772103</v>
      </c>
      <c r="T23" s="20" t="n">
        <v>0.02464111</v>
      </c>
      <c r="U23" s="18" t="n">
        <v>2.43880173</v>
      </c>
      <c r="V23" s="20" t="n">
        <v>0.29982278</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16.48694981</v>
      </c>
      <c r="F25" s="20" t="n">
        <v>0.65334364</v>
      </c>
      <c r="G25" s="18" t="n">
        <v>34.79893332</v>
      </c>
      <c r="H25" s="20" t="n">
        <v>0.7925014</v>
      </c>
      <c r="I25" s="18" t="n">
        <v>26.08567216</v>
      </c>
      <c r="J25" s="20" t="n">
        <v>0.58321071</v>
      </c>
      <c r="K25" s="18" t="n">
        <v>22.01270074</v>
      </c>
      <c r="L25" s="20" t="n">
        <v>1.05748867</v>
      </c>
      <c r="M25" s="18" t="n">
        <v>0</v>
      </c>
      <c r="N25" s="20" t="n">
        <v>0</v>
      </c>
      <c r="O25" s="18" t="s">
        <v>309</v>
      </c>
      <c r="P25" s="20" t="s">
        <v>309</v>
      </c>
      <c r="Q25" s="18" t="n">
        <v>0</v>
      </c>
      <c r="R25" s="20" t="n">
        <v>0</v>
      </c>
      <c r="S25" s="18" t="n">
        <v>0</v>
      </c>
      <c r="T25" s="20" t="n">
        <v>0</v>
      </c>
      <c r="U25" s="18" t="n">
        <v>0.61574396</v>
      </c>
      <c r="V25" s="20" t="n">
        <v>0.10589017</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16.80887743</v>
      </c>
      <c r="F27" s="20" t="n">
        <v>0.76490656</v>
      </c>
      <c r="G27" s="18" t="n">
        <v>31.70886554</v>
      </c>
      <c r="H27" s="20" t="n">
        <v>0.8718841899999999</v>
      </c>
      <c r="I27" s="18" t="n">
        <v>29.80621191</v>
      </c>
      <c r="J27" s="20" t="n">
        <v>0.734965</v>
      </c>
      <c r="K27" s="18" t="n">
        <v>19.54672291</v>
      </c>
      <c r="L27" s="20" t="n">
        <v>0.66193089</v>
      </c>
      <c r="M27" s="18" t="n">
        <v>0</v>
      </c>
      <c r="N27" s="20" t="n">
        <v>0</v>
      </c>
      <c r="O27" s="18" t="s">
        <v>309</v>
      </c>
      <c r="P27" s="20" t="s">
        <v>309</v>
      </c>
      <c r="Q27" s="18" t="n">
        <v>0</v>
      </c>
      <c r="R27" s="20" t="n">
        <v>0</v>
      </c>
      <c r="S27" s="18" t="n">
        <v>0.06012108</v>
      </c>
      <c r="T27" s="20" t="n">
        <v>0.04247595</v>
      </c>
      <c r="U27" s="18" t="n">
        <v>2.06920113</v>
      </c>
      <c r="V27" s="20" t="n">
        <v>0.23688655</v>
      </c>
    </row>
    <row r="28" spans="1:22">
      <c r="A28" s="15" t="s">
        <v>330</v>
      </c>
      <c r="B28" s="17" t="n">
        <v>7568</v>
      </c>
      <c r="C28" s="18">
        <f>(490.0/B28*100)</f>
        <v/>
      </c>
      <c r="D28" s="19" t="n">
        <v>7078</v>
      </c>
      <c r="E28" s="18" t="n">
        <v>14.76870075</v>
      </c>
      <c r="F28" s="20" t="n">
        <v>0.67346407</v>
      </c>
      <c r="G28" s="18" t="n">
        <v>23.00099132</v>
      </c>
      <c r="H28" s="20" t="n">
        <v>0.78759346</v>
      </c>
      <c r="I28" s="18" t="n">
        <v>21.93100286</v>
      </c>
      <c r="J28" s="20" t="n">
        <v>0.76643839</v>
      </c>
      <c r="K28" s="18" t="n">
        <v>38.32326416</v>
      </c>
      <c r="L28" s="20" t="n">
        <v>1.36994103</v>
      </c>
      <c r="M28" s="18" t="n">
        <v>0</v>
      </c>
      <c r="N28" s="20" t="n">
        <v>0</v>
      </c>
      <c r="O28" s="18" t="s">
        <v>309</v>
      </c>
      <c r="P28" s="20" t="s">
        <v>309</v>
      </c>
      <c r="Q28" s="18" t="n">
        <v>0.01303897</v>
      </c>
      <c r="R28" s="20" t="n">
        <v>0.01265733</v>
      </c>
      <c r="S28" s="18" t="n">
        <v>0.06632116</v>
      </c>
      <c r="T28" s="20" t="n">
        <v>0.02856542</v>
      </c>
      <c r="U28" s="18" t="n">
        <v>1.89668077</v>
      </c>
      <c r="V28" s="20" t="n">
        <v>0.18752929</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7.51118898</v>
      </c>
      <c r="F33" s="20" t="n">
        <v>0.46699441</v>
      </c>
      <c r="G33" s="18" t="n">
        <v>21.36760524</v>
      </c>
      <c r="H33" s="20" t="n">
        <v>0.79061621</v>
      </c>
      <c r="I33" s="18" t="n">
        <v>26.98875624</v>
      </c>
      <c r="J33" s="20" t="n">
        <v>0.6374219</v>
      </c>
      <c r="K33" s="18" t="n">
        <v>43.23286154</v>
      </c>
      <c r="L33" s="20" t="n">
        <v>1.16871545</v>
      </c>
      <c r="M33" s="18" t="n">
        <v>0</v>
      </c>
      <c r="N33" s="20" t="n">
        <v>0</v>
      </c>
      <c r="O33" s="18" t="s">
        <v>309</v>
      </c>
      <c r="P33" s="20" t="s">
        <v>309</v>
      </c>
      <c r="Q33" s="18" t="n">
        <v>0</v>
      </c>
      <c r="R33" s="20" t="n">
        <v>0</v>
      </c>
      <c r="S33" s="18" t="n">
        <v>0.11129493</v>
      </c>
      <c r="T33" s="20" t="n">
        <v>0.05639358</v>
      </c>
      <c r="U33" s="18" t="n">
        <v>0.78829307</v>
      </c>
      <c r="V33" s="20" t="n">
        <v>0.1237346</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3.53720644</v>
      </c>
      <c r="F36" s="20" t="n">
        <v>0.40005545</v>
      </c>
      <c r="G36" s="18" t="n">
        <v>10.51779169</v>
      </c>
      <c r="H36" s="20" t="n">
        <v>0.54215746</v>
      </c>
      <c r="I36" s="18" t="n">
        <v>19.6994066</v>
      </c>
      <c r="J36" s="20" t="n">
        <v>0.73454885</v>
      </c>
      <c r="K36" s="18" t="n">
        <v>64.90190864</v>
      </c>
      <c r="L36" s="20" t="n">
        <v>1.11440644</v>
      </c>
      <c r="M36" s="18" t="n">
        <v>0</v>
      </c>
      <c r="N36" s="20" t="n">
        <v>0</v>
      </c>
      <c r="O36" s="18" t="s">
        <v>309</v>
      </c>
      <c r="P36" s="20" t="s">
        <v>309</v>
      </c>
      <c r="Q36" s="18" t="n">
        <v>0</v>
      </c>
      <c r="R36" s="20" t="n">
        <v>0</v>
      </c>
      <c r="S36" s="18" t="n">
        <v>0</v>
      </c>
      <c r="T36" s="20" t="n">
        <v>0</v>
      </c>
      <c r="U36" s="18" t="n">
        <v>1.34368662</v>
      </c>
      <c r="V36" s="20" t="n">
        <v>0.19653797</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0.18759016</v>
      </c>
      <c r="F40" s="20" t="n">
        <v>0.02143482</v>
      </c>
      <c r="G40" s="18" t="n">
        <v>0.72354561</v>
      </c>
      <c r="H40" s="20" t="n">
        <v>0.05216924</v>
      </c>
      <c r="I40" s="18" t="n">
        <v>1.08853143</v>
      </c>
      <c r="J40" s="20" t="n">
        <v>0.06223029</v>
      </c>
      <c r="K40" s="18" t="n">
        <v>1.8431307</v>
      </c>
      <c r="L40" s="20" t="n">
        <v>0.07772937000000001</v>
      </c>
      <c r="M40" s="18" t="n">
        <v>0</v>
      </c>
      <c r="N40" s="20" t="n">
        <v>0</v>
      </c>
      <c r="O40" s="18" t="s">
        <v>309</v>
      </c>
      <c r="P40" s="20" t="s">
        <v>309</v>
      </c>
      <c r="Q40" s="18" t="n">
        <v>96.12960207</v>
      </c>
      <c r="R40" s="20" t="n">
        <v>0.13318888</v>
      </c>
      <c r="S40" s="18" t="n">
        <v>0</v>
      </c>
      <c r="T40" s="20" t="n">
        <v>0</v>
      </c>
      <c r="U40" s="18" t="n">
        <v>0.02760004</v>
      </c>
      <c r="V40" s="20" t="n">
        <v>0.00887891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9.98282298</v>
      </c>
      <c r="F52" s="20" t="n">
        <v>0.63764062</v>
      </c>
      <c r="G52" s="18" t="n">
        <v>30.56404996</v>
      </c>
      <c r="H52" s="20" t="n">
        <v>0.79256269</v>
      </c>
      <c r="I52" s="18" t="n">
        <v>34.261055</v>
      </c>
      <c r="J52" s="20" t="n">
        <v>0.82329821</v>
      </c>
      <c r="K52" s="18" t="n">
        <v>24.46660897</v>
      </c>
      <c r="L52" s="20" t="n">
        <v>0.78725994</v>
      </c>
      <c r="M52" s="18" t="n">
        <v>0</v>
      </c>
      <c r="N52" s="20" t="n">
        <v>0</v>
      </c>
      <c r="O52" s="18" t="s">
        <v>309</v>
      </c>
      <c r="P52" s="20" t="s">
        <v>309</v>
      </c>
      <c r="Q52" s="18" t="n">
        <v>0.05941159</v>
      </c>
      <c r="R52" s="20" t="n">
        <v>0.0350265</v>
      </c>
      <c r="S52" s="18" t="n">
        <v>0.01472933</v>
      </c>
      <c r="T52" s="20" t="n">
        <v>0.01493059</v>
      </c>
      <c r="U52" s="18" t="n">
        <v>0.65132218</v>
      </c>
      <c r="V52" s="20" t="n">
        <v>0.10551232</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7.48086945</v>
      </c>
      <c r="F54" s="20" t="n">
        <v>0.52689562</v>
      </c>
      <c r="G54" s="18" t="n">
        <v>17.50039811</v>
      </c>
      <c r="H54" s="20" t="n">
        <v>0.78786709</v>
      </c>
      <c r="I54" s="18" t="n">
        <v>20.43318458</v>
      </c>
      <c r="J54" s="20" t="n">
        <v>0.85904717</v>
      </c>
      <c r="K54" s="18" t="n">
        <v>52.15069342</v>
      </c>
      <c r="L54" s="20" t="n">
        <v>1.43611894</v>
      </c>
      <c r="M54" s="18" t="n">
        <v>0</v>
      </c>
      <c r="N54" s="20" t="n">
        <v>0</v>
      </c>
      <c r="O54" s="18" t="s">
        <v>309</v>
      </c>
      <c r="P54" s="20" t="s">
        <v>309</v>
      </c>
      <c r="Q54" s="18" t="n">
        <v>0</v>
      </c>
      <c r="R54" s="20" t="n">
        <v>0</v>
      </c>
      <c r="S54" s="18" t="n">
        <v>0.55708983</v>
      </c>
      <c r="T54" s="20" t="n">
        <v>0.13952127</v>
      </c>
      <c r="U54" s="18" t="n">
        <v>1.87776462</v>
      </c>
      <c r="V54" s="20" t="n">
        <v>0.28116691</v>
      </c>
    </row>
    <row r="55" spans="1:22">
      <c r="A55" s="15" t="s">
        <v>357</v>
      </c>
      <c r="B55" s="17" t="n">
        <v>5316</v>
      </c>
      <c r="C55" s="18">
        <f>(137.0/B55*100)</f>
        <v/>
      </c>
      <c r="D55" s="19" t="n">
        <v>5179</v>
      </c>
      <c r="E55" s="18" t="n">
        <v>1.90550978</v>
      </c>
      <c r="F55" s="20" t="n">
        <v>0.24446459</v>
      </c>
      <c r="G55" s="18" t="n">
        <v>6.38117519</v>
      </c>
      <c r="H55" s="20" t="n">
        <v>0.46083626</v>
      </c>
      <c r="I55" s="18" t="n">
        <v>12.55623636</v>
      </c>
      <c r="J55" s="20" t="n">
        <v>0.5277456699999999</v>
      </c>
      <c r="K55" s="18" t="n">
        <v>78.12451688</v>
      </c>
      <c r="L55" s="20" t="n">
        <v>0.8702261100000001</v>
      </c>
      <c r="M55" s="18" t="n">
        <v>0</v>
      </c>
      <c r="N55" s="20" t="n">
        <v>0</v>
      </c>
      <c r="O55" s="18" t="s">
        <v>309</v>
      </c>
      <c r="P55" s="20" t="s">
        <v>309</v>
      </c>
      <c r="Q55" s="18" t="n">
        <v>0</v>
      </c>
      <c r="R55" s="20" t="n">
        <v>0</v>
      </c>
      <c r="S55" s="18" t="n">
        <v>0.10829838</v>
      </c>
      <c r="T55" s="20" t="n">
        <v>0.05045236</v>
      </c>
      <c r="U55" s="18" t="n">
        <v>0.9242634</v>
      </c>
      <c r="V55" s="20" t="n">
        <v>0.14573589</v>
      </c>
    </row>
    <row r="56" spans="1:22">
      <c r="A56" s="15" t="s">
        <v>358</v>
      </c>
      <c r="B56" s="17" t="n">
        <v>5359</v>
      </c>
      <c r="C56" s="18">
        <f>(104.0/B56*100)</f>
        <v/>
      </c>
      <c r="D56" s="19" t="n">
        <v>5255</v>
      </c>
      <c r="E56" s="18" t="n">
        <v>33.70067025</v>
      </c>
      <c r="F56" s="20" t="n">
        <v>0.96296727</v>
      </c>
      <c r="G56" s="18" t="n">
        <v>38.44897899</v>
      </c>
      <c r="H56" s="20" t="n">
        <v>0.77424786</v>
      </c>
      <c r="I56" s="18" t="n">
        <v>18.73019162</v>
      </c>
      <c r="J56" s="20" t="n">
        <v>0.64382157</v>
      </c>
      <c r="K56" s="18" t="n">
        <v>8.57736019</v>
      </c>
      <c r="L56" s="20" t="n">
        <v>0.72878364</v>
      </c>
      <c r="M56" s="18" t="n">
        <v>0</v>
      </c>
      <c r="N56" s="20" t="n">
        <v>0</v>
      </c>
      <c r="O56" s="18" t="s">
        <v>309</v>
      </c>
      <c r="P56" s="20" t="s">
        <v>309</v>
      </c>
      <c r="Q56" s="18" t="n">
        <v>0</v>
      </c>
      <c r="R56" s="20" t="n">
        <v>0</v>
      </c>
      <c r="S56" s="18" t="n">
        <v>0.07801651</v>
      </c>
      <c r="T56" s="20" t="n">
        <v>0.04243164</v>
      </c>
      <c r="U56" s="18" t="n">
        <v>0.46478246</v>
      </c>
      <c r="V56" s="20" t="n">
        <v>0.11272614</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28.79611881</v>
      </c>
      <c r="F62" s="20" t="n">
        <v>0.59992693</v>
      </c>
      <c r="G62" s="18" t="n">
        <v>37.93238427</v>
      </c>
      <c r="H62" s="20" t="n">
        <v>0.68314372</v>
      </c>
      <c r="I62" s="18" t="n">
        <v>21.61993275</v>
      </c>
      <c r="J62" s="20" t="n">
        <v>0.53439731</v>
      </c>
      <c r="K62" s="18" t="n">
        <v>10.54551857</v>
      </c>
      <c r="L62" s="20" t="n">
        <v>0.41955812</v>
      </c>
      <c r="M62" s="18" t="n">
        <v>0</v>
      </c>
      <c r="N62" s="20" t="n">
        <v>0</v>
      </c>
      <c r="O62" s="18" t="s">
        <v>309</v>
      </c>
      <c r="P62" s="20" t="s">
        <v>309</v>
      </c>
      <c r="Q62" s="18" t="n">
        <v>0.58420832</v>
      </c>
      <c r="R62" s="20" t="n">
        <v>0.05609529</v>
      </c>
      <c r="S62" s="18" t="n">
        <v>0.11354463</v>
      </c>
      <c r="T62" s="20" t="n">
        <v>0.06052783</v>
      </c>
      <c r="U62" s="18" t="n">
        <v>0.40829265</v>
      </c>
      <c r="V62" s="20" t="n">
        <v>0.10087015</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6.85454668</v>
      </c>
      <c r="F64" s="20" t="n">
        <v>0.3919016</v>
      </c>
      <c r="G64" s="18" t="n">
        <v>22.53244727</v>
      </c>
      <c r="H64" s="20" t="n">
        <v>0.6929646</v>
      </c>
      <c r="I64" s="18" t="n">
        <v>32.28309118</v>
      </c>
      <c r="J64" s="20" t="n">
        <v>0.83989903</v>
      </c>
      <c r="K64" s="18" t="n">
        <v>35.94087516</v>
      </c>
      <c r="L64" s="20" t="n">
        <v>0.76410758</v>
      </c>
      <c r="M64" s="18" t="n">
        <v>0</v>
      </c>
      <c r="N64" s="20" t="n">
        <v>0</v>
      </c>
      <c r="O64" s="18" t="s">
        <v>309</v>
      </c>
      <c r="P64" s="20" t="s">
        <v>309</v>
      </c>
      <c r="Q64" s="18" t="n">
        <v>0</v>
      </c>
      <c r="R64" s="20" t="n">
        <v>0</v>
      </c>
      <c r="S64" s="18" t="n">
        <v>0.03380321</v>
      </c>
      <c r="T64" s="20" t="n">
        <v>0.03351411</v>
      </c>
      <c r="U64" s="18" t="n">
        <v>2.3552365</v>
      </c>
      <c r="V64" s="20" t="n">
        <v>0.26117627</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495</v>
      </c>
    </row>
    <row customHeight="1" ht="30" r="4" spans="1:22">
      <c r="A4" s="6" t="n"/>
      <c r="B4" s="7" t="s">
        <v>293</v>
      </c>
      <c r="C4" s="7" t="s">
        <v>294</v>
      </c>
      <c r="D4" s="8" t="s">
        <v>293</v>
      </c>
      <c r="E4" s="9" t="s">
        <v>491</v>
      </c>
      <c r="F4" s="10" t="n"/>
      <c r="G4" s="9" t="s">
        <v>492</v>
      </c>
      <c r="H4" s="10" t="n"/>
      <c r="I4" s="9" t="s">
        <v>493</v>
      </c>
      <c r="J4" s="10" t="n"/>
      <c r="K4" s="9" t="s">
        <v>494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3.14749186</v>
      </c>
      <c r="F9" s="20" t="n">
        <v>0.29792875</v>
      </c>
      <c r="G9" s="18" t="n">
        <v>13.57957433</v>
      </c>
      <c r="H9" s="20" t="n">
        <v>0.57793224</v>
      </c>
      <c r="I9" s="18" t="n">
        <v>34.62955249</v>
      </c>
      <c r="J9" s="20" t="n">
        <v>0.77615853</v>
      </c>
      <c r="K9" s="18" t="n">
        <v>47.32967713</v>
      </c>
      <c r="L9" s="20" t="n">
        <v>0.82797072</v>
      </c>
      <c r="M9" s="18" t="n">
        <v>0</v>
      </c>
      <c r="N9" s="20" t="n">
        <v>0</v>
      </c>
      <c r="O9" s="18" t="s">
        <v>309</v>
      </c>
      <c r="P9" s="20" t="s">
        <v>309</v>
      </c>
      <c r="Q9" s="18" t="n">
        <v>0</v>
      </c>
      <c r="R9" s="20" t="n">
        <v>0</v>
      </c>
      <c r="S9" s="18" t="n">
        <v>0.07436216</v>
      </c>
      <c r="T9" s="20" t="n">
        <v>0.04249387</v>
      </c>
      <c r="U9" s="18" t="n">
        <v>1.23934201</v>
      </c>
      <c r="V9" s="20" t="n">
        <v>0.12806368</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5.47263128</v>
      </c>
      <c r="F11" s="20" t="n">
        <v>0.35673917</v>
      </c>
      <c r="G11" s="18" t="n">
        <v>18.45023037</v>
      </c>
      <c r="H11" s="20" t="n">
        <v>0.82693812</v>
      </c>
      <c r="I11" s="18" t="n">
        <v>28.60686505</v>
      </c>
      <c r="J11" s="20" t="n">
        <v>0.71678083</v>
      </c>
      <c r="K11" s="18" t="n">
        <v>43.99250388</v>
      </c>
      <c r="L11" s="20" t="n">
        <v>1.27941554</v>
      </c>
      <c r="M11" s="18" t="n">
        <v>0</v>
      </c>
      <c r="N11" s="20" t="n">
        <v>0</v>
      </c>
      <c r="O11" s="18" t="s">
        <v>309</v>
      </c>
      <c r="P11" s="20" t="s">
        <v>309</v>
      </c>
      <c r="Q11" s="18" t="n">
        <v>0</v>
      </c>
      <c r="R11" s="20" t="n">
        <v>0</v>
      </c>
      <c r="S11" s="18" t="n">
        <v>0.06723811</v>
      </c>
      <c r="T11" s="20" t="n">
        <v>0.03857229</v>
      </c>
      <c r="U11" s="18" t="n">
        <v>3.41053131</v>
      </c>
      <c r="V11" s="20" t="n">
        <v>0.28570928</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6.22899245</v>
      </c>
      <c r="F16" s="20" t="n">
        <v>0.4139354</v>
      </c>
      <c r="G16" s="18" t="n">
        <v>18.78986764</v>
      </c>
      <c r="H16" s="20" t="n">
        <v>0.58017497</v>
      </c>
      <c r="I16" s="18" t="n">
        <v>34.43520052</v>
      </c>
      <c r="J16" s="20" t="n">
        <v>0.72587379</v>
      </c>
      <c r="K16" s="18" t="n">
        <v>39.5872137</v>
      </c>
      <c r="L16" s="20" t="n">
        <v>0.8209937899999999</v>
      </c>
      <c r="M16" s="18" t="n">
        <v>0</v>
      </c>
      <c r="N16" s="20" t="n">
        <v>0</v>
      </c>
      <c r="O16" s="18" t="s">
        <v>309</v>
      </c>
      <c r="P16" s="20" t="s">
        <v>309</v>
      </c>
      <c r="Q16" s="18" t="n">
        <v>0</v>
      </c>
      <c r="R16" s="20" t="n">
        <v>0</v>
      </c>
      <c r="S16" s="18" t="n">
        <v>0.25478372</v>
      </c>
      <c r="T16" s="20" t="n">
        <v>0.06989701</v>
      </c>
      <c r="U16" s="18" t="n">
        <v>0.70394196</v>
      </c>
      <c r="V16" s="20" t="n">
        <v>0.13046352</v>
      </c>
    </row>
    <row r="17" spans="1:22">
      <c r="A17" s="15" t="s">
        <v>319</v>
      </c>
      <c r="B17" s="17" t="n">
        <v>6504</v>
      </c>
      <c r="C17" s="18">
        <f>(3097.0/B17*100)</f>
        <v/>
      </c>
      <c r="D17" s="19" t="n">
        <v>3407</v>
      </c>
      <c r="E17" s="18" t="n">
        <v>1.54268585</v>
      </c>
      <c r="F17" s="20" t="n">
        <v>0.23675118</v>
      </c>
      <c r="G17" s="18" t="n">
        <v>7.18595811</v>
      </c>
      <c r="H17" s="20" t="n">
        <v>0.57322428</v>
      </c>
      <c r="I17" s="18" t="n">
        <v>25.28222177</v>
      </c>
      <c r="J17" s="20" t="n">
        <v>0.82197316</v>
      </c>
      <c r="K17" s="18" t="n">
        <v>64.72900955</v>
      </c>
      <c r="L17" s="20" t="n">
        <v>1.04824698</v>
      </c>
      <c r="M17" s="18" t="n">
        <v>0</v>
      </c>
      <c r="N17" s="20" t="n">
        <v>0</v>
      </c>
      <c r="O17" s="18" t="s">
        <v>309</v>
      </c>
      <c r="P17" s="20" t="s">
        <v>309</v>
      </c>
      <c r="Q17" s="18" t="n">
        <v>0</v>
      </c>
      <c r="R17" s="20" t="n">
        <v>0</v>
      </c>
      <c r="S17" s="18" t="n">
        <v>0</v>
      </c>
      <c r="T17" s="20" t="n">
        <v>0</v>
      </c>
      <c r="U17" s="18" t="n">
        <v>1.26012471</v>
      </c>
      <c r="V17" s="20" t="n">
        <v>0.18310291</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1.02633169</v>
      </c>
      <c r="F21" s="20" t="n">
        <v>0.1461966</v>
      </c>
      <c r="G21" s="18" t="n">
        <v>5.99220662</v>
      </c>
      <c r="H21" s="20" t="n">
        <v>0.42720894</v>
      </c>
      <c r="I21" s="18" t="n">
        <v>20.53746007</v>
      </c>
      <c r="J21" s="20" t="n">
        <v>0.68479614</v>
      </c>
      <c r="K21" s="18" t="n">
        <v>71.26216038</v>
      </c>
      <c r="L21" s="20" t="n">
        <v>0.94745708</v>
      </c>
      <c r="M21" s="18" t="n">
        <v>0</v>
      </c>
      <c r="N21" s="20" t="n">
        <v>0</v>
      </c>
      <c r="O21" s="18" t="s">
        <v>309</v>
      </c>
      <c r="P21" s="20" t="s">
        <v>309</v>
      </c>
      <c r="Q21" s="18" t="n">
        <v>0</v>
      </c>
      <c r="R21" s="20" t="n">
        <v>0</v>
      </c>
      <c r="S21" s="18" t="n">
        <v>0.01722853</v>
      </c>
      <c r="T21" s="20" t="n">
        <v>0.0161491</v>
      </c>
      <c r="U21" s="18" t="n">
        <v>1.16461271</v>
      </c>
      <c r="V21" s="20" t="n">
        <v>0.17641187</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3.64487958</v>
      </c>
      <c r="F23" s="20" t="n">
        <v>0.28681634</v>
      </c>
      <c r="G23" s="18" t="n">
        <v>14.11386084</v>
      </c>
      <c r="H23" s="20" t="n">
        <v>0.47286262</v>
      </c>
      <c r="I23" s="18" t="n">
        <v>28.88876889</v>
      </c>
      <c r="J23" s="20" t="n">
        <v>0.59891219</v>
      </c>
      <c r="K23" s="18" t="n">
        <v>50.78132862</v>
      </c>
      <c r="L23" s="20" t="n">
        <v>0.76195124</v>
      </c>
      <c r="M23" s="18" t="n">
        <v>0</v>
      </c>
      <c r="N23" s="20" t="n">
        <v>0</v>
      </c>
      <c r="O23" s="18" t="s">
        <v>309</v>
      </c>
      <c r="P23" s="20" t="s">
        <v>309</v>
      </c>
      <c r="Q23" s="18" t="n">
        <v>0</v>
      </c>
      <c r="R23" s="20" t="n">
        <v>0</v>
      </c>
      <c r="S23" s="18" t="n">
        <v>0.01171294</v>
      </c>
      <c r="T23" s="20" t="n">
        <v>0.008289660000000001</v>
      </c>
      <c r="U23" s="18" t="n">
        <v>2.55944912</v>
      </c>
      <c r="V23" s="20" t="n">
        <v>0.31266572</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2.77663944</v>
      </c>
      <c r="F25" s="20" t="n">
        <v>0.24615124</v>
      </c>
      <c r="G25" s="18" t="n">
        <v>21.2988848</v>
      </c>
      <c r="H25" s="20" t="n">
        <v>0.6667716299999999</v>
      </c>
      <c r="I25" s="18" t="n">
        <v>38.28844925</v>
      </c>
      <c r="J25" s="20" t="n">
        <v>0.58325324</v>
      </c>
      <c r="K25" s="18" t="n">
        <v>36.86314278</v>
      </c>
      <c r="L25" s="20" t="n">
        <v>0.99952917</v>
      </c>
      <c r="M25" s="18" t="n">
        <v>0</v>
      </c>
      <c r="N25" s="20" t="n">
        <v>0</v>
      </c>
      <c r="O25" s="18" t="s">
        <v>309</v>
      </c>
      <c r="P25" s="20" t="s">
        <v>309</v>
      </c>
      <c r="Q25" s="18" t="n">
        <v>0</v>
      </c>
      <c r="R25" s="20" t="n">
        <v>0</v>
      </c>
      <c r="S25" s="18" t="n">
        <v>0.03070889</v>
      </c>
      <c r="T25" s="20" t="n">
        <v>0.03192728</v>
      </c>
      <c r="U25" s="18" t="n">
        <v>0.74217483</v>
      </c>
      <c r="V25" s="20" t="n">
        <v>0.12179462</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5.43926706</v>
      </c>
      <c r="F27" s="20" t="n">
        <v>0.37805778</v>
      </c>
      <c r="G27" s="18" t="n">
        <v>17.95294034</v>
      </c>
      <c r="H27" s="20" t="n">
        <v>0.65704365</v>
      </c>
      <c r="I27" s="18" t="n">
        <v>30.82476182</v>
      </c>
      <c r="J27" s="20" t="n">
        <v>0.7283973</v>
      </c>
      <c r="K27" s="18" t="n">
        <v>43.56018263</v>
      </c>
      <c r="L27" s="20" t="n">
        <v>0.76588558</v>
      </c>
      <c r="M27" s="18" t="n">
        <v>0</v>
      </c>
      <c r="N27" s="20" t="n">
        <v>0</v>
      </c>
      <c r="O27" s="18" t="s">
        <v>309</v>
      </c>
      <c r="P27" s="20" t="s">
        <v>309</v>
      </c>
      <c r="Q27" s="18" t="n">
        <v>0</v>
      </c>
      <c r="R27" s="20" t="n">
        <v>0</v>
      </c>
      <c r="S27" s="18" t="n">
        <v>0.15189718</v>
      </c>
      <c r="T27" s="20" t="n">
        <v>0.06809154000000001</v>
      </c>
      <c r="U27" s="18" t="n">
        <v>2.07095098</v>
      </c>
      <c r="V27" s="20" t="n">
        <v>0.23918037</v>
      </c>
    </row>
    <row r="28" spans="1:22">
      <c r="A28" s="15" t="s">
        <v>330</v>
      </c>
      <c r="B28" s="17" t="n">
        <v>7568</v>
      </c>
      <c r="C28" s="18">
        <f>(490.0/B28*100)</f>
        <v/>
      </c>
      <c r="D28" s="19" t="n">
        <v>7078</v>
      </c>
      <c r="E28" s="18" t="n">
        <v>8.88538494</v>
      </c>
      <c r="F28" s="20" t="n">
        <v>0.46751989</v>
      </c>
      <c r="G28" s="18" t="n">
        <v>19.16236183</v>
      </c>
      <c r="H28" s="20" t="n">
        <v>0.7314929</v>
      </c>
      <c r="I28" s="18" t="n">
        <v>27.46561515</v>
      </c>
      <c r="J28" s="20" t="n">
        <v>0.67245904</v>
      </c>
      <c r="K28" s="18" t="n">
        <v>42.47528489</v>
      </c>
      <c r="L28" s="20" t="n">
        <v>1.08098201</v>
      </c>
      <c r="M28" s="18" t="n">
        <v>0</v>
      </c>
      <c r="N28" s="20" t="n">
        <v>0</v>
      </c>
      <c r="O28" s="18" t="s">
        <v>309</v>
      </c>
      <c r="P28" s="20" t="s">
        <v>309</v>
      </c>
      <c r="Q28" s="18" t="n">
        <v>0.01303897</v>
      </c>
      <c r="R28" s="20" t="n">
        <v>0.01265733</v>
      </c>
      <c r="S28" s="18" t="n">
        <v>0.02607006</v>
      </c>
      <c r="T28" s="20" t="n">
        <v>0.01927212</v>
      </c>
      <c r="U28" s="18" t="n">
        <v>1.97224417</v>
      </c>
      <c r="V28" s="20" t="n">
        <v>0.19451688</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3.36586406</v>
      </c>
      <c r="F33" s="20" t="n">
        <v>0.32713126</v>
      </c>
      <c r="G33" s="18" t="n">
        <v>12.12573038</v>
      </c>
      <c r="H33" s="20" t="n">
        <v>0.50780923</v>
      </c>
      <c r="I33" s="18" t="n">
        <v>25.79912416</v>
      </c>
      <c r="J33" s="20" t="n">
        <v>0.7588027899999999</v>
      </c>
      <c r="K33" s="18" t="n">
        <v>57.73065156</v>
      </c>
      <c r="L33" s="20" t="n">
        <v>0.9956455</v>
      </c>
      <c r="M33" s="18" t="n">
        <v>0</v>
      </c>
      <c r="N33" s="20" t="n">
        <v>0</v>
      </c>
      <c r="O33" s="18" t="s">
        <v>309</v>
      </c>
      <c r="P33" s="20" t="s">
        <v>309</v>
      </c>
      <c r="Q33" s="18" t="n">
        <v>0</v>
      </c>
      <c r="R33" s="20" t="n">
        <v>0</v>
      </c>
      <c r="S33" s="18" t="n">
        <v>0.04643105</v>
      </c>
      <c r="T33" s="20" t="n">
        <v>0.03060687</v>
      </c>
      <c r="U33" s="18" t="n">
        <v>0.9321987900000001</v>
      </c>
      <c r="V33" s="20" t="n">
        <v>0.1413879</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1.18404125</v>
      </c>
      <c r="F36" s="20" t="n">
        <v>0.19376919</v>
      </c>
      <c r="G36" s="18" t="n">
        <v>5.54747103</v>
      </c>
      <c r="H36" s="20" t="n">
        <v>0.44332811</v>
      </c>
      <c r="I36" s="18" t="n">
        <v>14.62670382</v>
      </c>
      <c r="J36" s="20" t="n">
        <v>0.59240426</v>
      </c>
      <c r="K36" s="18" t="n">
        <v>77.25293567999999</v>
      </c>
      <c r="L36" s="20" t="n">
        <v>0.8345352</v>
      </c>
      <c r="M36" s="18" t="n">
        <v>0</v>
      </c>
      <c r="N36" s="20" t="n">
        <v>0</v>
      </c>
      <c r="O36" s="18" t="s">
        <v>309</v>
      </c>
      <c r="P36" s="20" t="s">
        <v>309</v>
      </c>
      <c r="Q36" s="18" t="n">
        <v>0</v>
      </c>
      <c r="R36" s="20" t="n">
        <v>0</v>
      </c>
      <c r="S36" s="18" t="n">
        <v>0</v>
      </c>
      <c r="T36" s="20" t="n">
        <v>0</v>
      </c>
      <c r="U36" s="18" t="n">
        <v>1.38884822</v>
      </c>
      <c r="V36" s="20" t="n">
        <v>0.19873653</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0.03583334</v>
      </c>
      <c r="F40" s="20" t="n">
        <v>0.00922658</v>
      </c>
      <c r="G40" s="18" t="n">
        <v>0.25318337</v>
      </c>
      <c r="H40" s="20" t="n">
        <v>0.02498954</v>
      </c>
      <c r="I40" s="18" t="n">
        <v>0.79611154</v>
      </c>
      <c r="J40" s="20" t="n">
        <v>0.04479052</v>
      </c>
      <c r="K40" s="18" t="n">
        <v>2.75796935</v>
      </c>
      <c r="L40" s="20" t="n">
        <v>0.09972797</v>
      </c>
      <c r="M40" s="18" t="n">
        <v>0</v>
      </c>
      <c r="N40" s="20" t="n">
        <v>0</v>
      </c>
      <c r="O40" s="18" t="s">
        <v>309</v>
      </c>
      <c r="P40" s="20" t="s">
        <v>309</v>
      </c>
      <c r="Q40" s="18" t="n">
        <v>96.12960207</v>
      </c>
      <c r="R40" s="20" t="n">
        <v>0.13318888</v>
      </c>
      <c r="S40" s="18" t="n">
        <v>0</v>
      </c>
      <c r="T40" s="20" t="n">
        <v>0</v>
      </c>
      <c r="U40" s="18" t="n">
        <v>0.02730033</v>
      </c>
      <c r="V40" s="20" t="n">
        <v>0.00894081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3.16625057</v>
      </c>
      <c r="F52" s="20" t="n">
        <v>0.26510302</v>
      </c>
      <c r="G52" s="18" t="n">
        <v>15.95460057</v>
      </c>
      <c r="H52" s="20" t="n">
        <v>0.51311679</v>
      </c>
      <c r="I52" s="18" t="n">
        <v>33.20710072</v>
      </c>
      <c r="J52" s="20" t="n">
        <v>0.75440325</v>
      </c>
      <c r="K52" s="18" t="n">
        <v>47.07542392</v>
      </c>
      <c r="L52" s="20" t="n">
        <v>0.88486899</v>
      </c>
      <c r="M52" s="18" t="n">
        <v>0</v>
      </c>
      <c r="N52" s="20" t="n">
        <v>0</v>
      </c>
      <c r="O52" s="18" t="s">
        <v>309</v>
      </c>
      <c r="P52" s="20" t="s">
        <v>309</v>
      </c>
      <c r="Q52" s="18" t="n">
        <v>0</v>
      </c>
      <c r="R52" s="20" t="n">
        <v>0</v>
      </c>
      <c r="S52" s="18" t="n">
        <v>0.03290325</v>
      </c>
      <c r="T52" s="20" t="n">
        <v>0.02295763</v>
      </c>
      <c r="U52" s="18" t="n">
        <v>0.56372098</v>
      </c>
      <c r="V52" s="20" t="n">
        <v>0.11116776</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6.08097441</v>
      </c>
      <c r="F54" s="20" t="n">
        <v>0.47715737</v>
      </c>
      <c r="G54" s="18" t="n">
        <v>14.24846196</v>
      </c>
      <c r="H54" s="20" t="n">
        <v>0.67330622</v>
      </c>
      <c r="I54" s="18" t="n">
        <v>24.07781023</v>
      </c>
      <c r="J54" s="20" t="n">
        <v>0.76028339</v>
      </c>
      <c r="K54" s="18" t="n">
        <v>53.21146514</v>
      </c>
      <c r="L54" s="20" t="n">
        <v>1.12282282</v>
      </c>
      <c r="M54" s="18" t="n">
        <v>0</v>
      </c>
      <c r="N54" s="20" t="n">
        <v>0</v>
      </c>
      <c r="O54" s="18" t="s">
        <v>309</v>
      </c>
      <c r="P54" s="20" t="s">
        <v>309</v>
      </c>
      <c r="Q54" s="18" t="n">
        <v>0</v>
      </c>
      <c r="R54" s="20" t="n">
        <v>0</v>
      </c>
      <c r="S54" s="18" t="n">
        <v>0.20184211</v>
      </c>
      <c r="T54" s="20" t="n">
        <v>0.07223285</v>
      </c>
      <c r="U54" s="18" t="n">
        <v>2.17944615</v>
      </c>
      <c r="V54" s="20" t="n">
        <v>0.33338579</v>
      </c>
    </row>
    <row r="55" spans="1:22">
      <c r="A55" s="15" t="s">
        <v>357</v>
      </c>
      <c r="B55" s="17" t="n">
        <v>5316</v>
      </c>
      <c r="C55" s="18">
        <f>(137.0/B55*100)</f>
        <v/>
      </c>
      <c r="D55" s="19" t="n">
        <v>5179</v>
      </c>
      <c r="E55" s="18" t="n">
        <v>0.65283476</v>
      </c>
      <c r="F55" s="20" t="n">
        <v>0.15579265</v>
      </c>
      <c r="G55" s="18" t="n">
        <v>3.27111426</v>
      </c>
      <c r="H55" s="20" t="n">
        <v>0.27209985</v>
      </c>
      <c r="I55" s="18" t="n">
        <v>10.55688455</v>
      </c>
      <c r="J55" s="20" t="n">
        <v>0.49713676</v>
      </c>
      <c r="K55" s="18" t="n">
        <v>84.2310437</v>
      </c>
      <c r="L55" s="20" t="n">
        <v>0.57360977</v>
      </c>
      <c r="M55" s="18" t="n">
        <v>0</v>
      </c>
      <c r="N55" s="20" t="n">
        <v>0</v>
      </c>
      <c r="O55" s="18" t="s">
        <v>309</v>
      </c>
      <c r="P55" s="20" t="s">
        <v>309</v>
      </c>
      <c r="Q55" s="18" t="n">
        <v>0</v>
      </c>
      <c r="R55" s="20" t="n">
        <v>0</v>
      </c>
      <c r="S55" s="18" t="n">
        <v>0.07473730000000001</v>
      </c>
      <c r="T55" s="20" t="n">
        <v>0.04643633</v>
      </c>
      <c r="U55" s="18" t="n">
        <v>1.21338543</v>
      </c>
      <c r="V55" s="20" t="n">
        <v>0.14645478</v>
      </c>
    </row>
    <row r="56" spans="1:22">
      <c r="A56" s="15" t="s">
        <v>358</v>
      </c>
      <c r="B56" s="17" t="n">
        <v>5359</v>
      </c>
      <c r="C56" s="18">
        <f>(104.0/B56*100)</f>
        <v/>
      </c>
      <c r="D56" s="19" t="n">
        <v>5255</v>
      </c>
      <c r="E56" s="18" t="n">
        <v>14.48377256</v>
      </c>
      <c r="F56" s="20" t="n">
        <v>0.62376866</v>
      </c>
      <c r="G56" s="18" t="n">
        <v>28.5698591</v>
      </c>
      <c r="H56" s="20" t="n">
        <v>0.88323307</v>
      </c>
      <c r="I56" s="18" t="n">
        <v>34.38008008</v>
      </c>
      <c r="J56" s="20" t="n">
        <v>0.79312</v>
      </c>
      <c r="K56" s="18" t="n">
        <v>22.11988056</v>
      </c>
      <c r="L56" s="20" t="n">
        <v>0.9016061</v>
      </c>
      <c r="M56" s="18" t="n">
        <v>0</v>
      </c>
      <c r="N56" s="20" t="n">
        <v>0</v>
      </c>
      <c r="O56" s="18" t="s">
        <v>309</v>
      </c>
      <c r="P56" s="20" t="s">
        <v>309</v>
      </c>
      <c r="Q56" s="18" t="n">
        <v>0</v>
      </c>
      <c r="R56" s="20" t="n">
        <v>0</v>
      </c>
      <c r="S56" s="18" t="n">
        <v>0</v>
      </c>
      <c r="T56" s="20" t="n">
        <v>0</v>
      </c>
      <c r="U56" s="18" t="n">
        <v>0.44640771</v>
      </c>
      <c r="V56" s="20" t="n">
        <v>0.11277428</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14.75495596</v>
      </c>
      <c r="F62" s="20" t="n">
        <v>0.45371735</v>
      </c>
      <c r="G62" s="18" t="n">
        <v>30.08031827</v>
      </c>
      <c r="H62" s="20" t="n">
        <v>0.57686137</v>
      </c>
      <c r="I62" s="18" t="n">
        <v>32.3201721</v>
      </c>
      <c r="J62" s="20" t="n">
        <v>0.61550321</v>
      </c>
      <c r="K62" s="18" t="n">
        <v>21.60589521</v>
      </c>
      <c r="L62" s="20" t="n">
        <v>0.50748501</v>
      </c>
      <c r="M62" s="18" t="n">
        <v>0</v>
      </c>
      <c r="N62" s="20" t="n">
        <v>0</v>
      </c>
      <c r="O62" s="18" t="s">
        <v>309</v>
      </c>
      <c r="P62" s="20" t="s">
        <v>309</v>
      </c>
      <c r="Q62" s="18" t="n">
        <v>0.58420832</v>
      </c>
      <c r="R62" s="20" t="n">
        <v>0.05609529</v>
      </c>
      <c r="S62" s="18" t="n">
        <v>0.15742632</v>
      </c>
      <c r="T62" s="20" t="n">
        <v>0.05944698</v>
      </c>
      <c r="U62" s="18" t="n">
        <v>0.49702382</v>
      </c>
      <c r="V62" s="20" t="n">
        <v>0.10508022</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2.86381117</v>
      </c>
      <c r="F64" s="20" t="n">
        <v>0.27170099</v>
      </c>
      <c r="G64" s="18" t="n">
        <v>12.45549268</v>
      </c>
      <c r="H64" s="20" t="n">
        <v>0.59424276</v>
      </c>
      <c r="I64" s="18" t="n">
        <v>26.21889503</v>
      </c>
      <c r="J64" s="20" t="n">
        <v>0.7933609</v>
      </c>
      <c r="K64" s="18" t="n">
        <v>56.09681492</v>
      </c>
      <c r="L64" s="20" t="n">
        <v>0.76451408</v>
      </c>
      <c r="M64" s="18" t="n">
        <v>0</v>
      </c>
      <c r="N64" s="20" t="n">
        <v>0</v>
      </c>
      <c r="O64" s="18" t="s">
        <v>309</v>
      </c>
      <c r="P64" s="20" t="s">
        <v>309</v>
      </c>
      <c r="Q64" s="18" t="n">
        <v>0</v>
      </c>
      <c r="R64" s="20" t="n">
        <v>0</v>
      </c>
      <c r="S64" s="18" t="n">
        <v>0</v>
      </c>
      <c r="T64" s="20" t="n">
        <v>0</v>
      </c>
      <c r="U64" s="18" t="n">
        <v>2.3649862</v>
      </c>
      <c r="V64" s="20" t="n">
        <v>0.26520259</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496</v>
      </c>
    </row>
    <row customHeight="1" ht="30" r="4" spans="1:22">
      <c r="A4" s="6" t="n"/>
      <c r="B4" s="7" t="s">
        <v>293</v>
      </c>
      <c r="C4" s="7" t="s">
        <v>294</v>
      </c>
      <c r="D4" s="8" t="s">
        <v>293</v>
      </c>
      <c r="E4" s="9" t="s">
        <v>491</v>
      </c>
      <c r="F4" s="10" t="n"/>
      <c r="G4" s="9" t="s">
        <v>492</v>
      </c>
      <c r="H4" s="10" t="n"/>
      <c r="I4" s="9" t="s">
        <v>493</v>
      </c>
      <c r="J4" s="10" t="n"/>
      <c r="K4" s="9" t="s">
        <v>494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11.72905263</v>
      </c>
      <c r="F9" s="20" t="n">
        <v>0.60429243</v>
      </c>
      <c r="G9" s="18" t="n">
        <v>41.15762573</v>
      </c>
      <c r="H9" s="20" t="n">
        <v>0.88348491</v>
      </c>
      <c r="I9" s="18" t="n">
        <v>25.12929287</v>
      </c>
      <c r="J9" s="20" t="n">
        <v>0.74840644</v>
      </c>
      <c r="K9" s="18" t="n">
        <v>18.43391426</v>
      </c>
      <c r="L9" s="20" t="n">
        <v>0.61157103</v>
      </c>
      <c r="M9" s="18" t="n">
        <v>0</v>
      </c>
      <c r="N9" s="20" t="n">
        <v>0</v>
      </c>
      <c r="O9" s="18" t="s">
        <v>309</v>
      </c>
      <c r="P9" s="20" t="s">
        <v>309</v>
      </c>
      <c r="Q9" s="18" t="n">
        <v>0</v>
      </c>
      <c r="R9" s="20" t="n">
        <v>0</v>
      </c>
      <c r="S9" s="18" t="n">
        <v>0.11377511</v>
      </c>
      <c r="T9" s="20" t="n">
        <v>0.04979322</v>
      </c>
      <c r="U9" s="18" t="n">
        <v>3.43633941</v>
      </c>
      <c r="V9" s="20" t="n">
        <v>0.2813162</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5.99270228</v>
      </c>
      <c r="F11" s="20" t="n">
        <v>0.35981775</v>
      </c>
      <c r="G11" s="18" t="n">
        <v>41.22977971</v>
      </c>
      <c r="H11" s="20" t="n">
        <v>1.00951567</v>
      </c>
      <c r="I11" s="18" t="n">
        <v>27.66593156</v>
      </c>
      <c r="J11" s="20" t="n">
        <v>0.75403276</v>
      </c>
      <c r="K11" s="18" t="n">
        <v>21.51841799</v>
      </c>
      <c r="L11" s="20" t="n">
        <v>0.75278916</v>
      </c>
      <c r="M11" s="18" t="n">
        <v>0</v>
      </c>
      <c r="N11" s="20" t="n">
        <v>0</v>
      </c>
      <c r="O11" s="18" t="s">
        <v>309</v>
      </c>
      <c r="P11" s="20" t="s">
        <v>309</v>
      </c>
      <c r="Q11" s="18" t="n">
        <v>0</v>
      </c>
      <c r="R11" s="20" t="n">
        <v>0</v>
      </c>
      <c r="S11" s="18" t="n">
        <v>0.01684901</v>
      </c>
      <c r="T11" s="20" t="n">
        <v>0.01291595</v>
      </c>
      <c r="U11" s="18" t="n">
        <v>3.57631944</v>
      </c>
      <c r="V11" s="20" t="n">
        <v>0.29318868</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16.99742318</v>
      </c>
      <c r="F16" s="20" t="n">
        <v>0.49454089</v>
      </c>
      <c r="G16" s="18" t="n">
        <v>46.93818584</v>
      </c>
      <c r="H16" s="20" t="n">
        <v>0.63145014</v>
      </c>
      <c r="I16" s="18" t="n">
        <v>20.74276255</v>
      </c>
      <c r="J16" s="20" t="n">
        <v>0.50666235</v>
      </c>
      <c r="K16" s="18" t="n">
        <v>13.80569457</v>
      </c>
      <c r="L16" s="20" t="n">
        <v>0.49772487</v>
      </c>
      <c r="M16" s="18" t="n">
        <v>0</v>
      </c>
      <c r="N16" s="20" t="n">
        <v>0</v>
      </c>
      <c r="O16" s="18" t="s">
        <v>309</v>
      </c>
      <c r="P16" s="20" t="s">
        <v>309</v>
      </c>
      <c r="Q16" s="18" t="n">
        <v>0</v>
      </c>
      <c r="R16" s="20" t="n">
        <v>0</v>
      </c>
      <c r="S16" s="18" t="n">
        <v>0.09588895</v>
      </c>
      <c r="T16" s="20" t="n">
        <v>0.0411012</v>
      </c>
      <c r="U16" s="18" t="n">
        <v>1.42004491</v>
      </c>
      <c r="V16" s="20" t="n">
        <v>0.17938478</v>
      </c>
    </row>
    <row r="17" spans="1:22">
      <c r="A17" s="15" t="s">
        <v>319</v>
      </c>
      <c r="B17" s="17" t="n">
        <v>6504</v>
      </c>
      <c r="C17" s="18">
        <f>(3097.0/B17*100)</f>
        <v/>
      </c>
      <c r="D17" s="19" t="n">
        <v>3407</v>
      </c>
      <c r="E17" s="18" t="n">
        <v>4.76204435</v>
      </c>
      <c r="F17" s="20" t="n">
        <v>0.41108198</v>
      </c>
      <c r="G17" s="18" t="n">
        <v>39.82140244</v>
      </c>
      <c r="H17" s="20" t="n">
        <v>0.89307029</v>
      </c>
      <c r="I17" s="18" t="n">
        <v>33.52741412</v>
      </c>
      <c r="J17" s="20" t="n">
        <v>0.76590808</v>
      </c>
      <c r="K17" s="18" t="n">
        <v>19.90736522</v>
      </c>
      <c r="L17" s="20" t="n">
        <v>0.68803541</v>
      </c>
      <c r="M17" s="18" t="n">
        <v>0</v>
      </c>
      <c r="N17" s="20" t="n">
        <v>0</v>
      </c>
      <c r="O17" s="18" t="s">
        <v>309</v>
      </c>
      <c r="P17" s="20" t="s">
        <v>309</v>
      </c>
      <c r="Q17" s="18" t="n">
        <v>0</v>
      </c>
      <c r="R17" s="20" t="n">
        <v>0</v>
      </c>
      <c r="S17" s="18" t="n">
        <v>0.05086233</v>
      </c>
      <c r="T17" s="20" t="n">
        <v>0.03602643</v>
      </c>
      <c r="U17" s="18" t="n">
        <v>1.93091155</v>
      </c>
      <c r="V17" s="20" t="n">
        <v>0.23605387</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3.92340456</v>
      </c>
      <c r="F21" s="20" t="n">
        <v>0.30498161</v>
      </c>
      <c r="G21" s="18" t="n">
        <v>24.00568517</v>
      </c>
      <c r="H21" s="20" t="n">
        <v>0.76634403</v>
      </c>
      <c r="I21" s="18" t="n">
        <v>24.92216897</v>
      </c>
      <c r="J21" s="20" t="n">
        <v>0.61793694</v>
      </c>
      <c r="K21" s="18" t="n">
        <v>45.90769597</v>
      </c>
      <c r="L21" s="20" t="n">
        <v>0.87866215</v>
      </c>
      <c r="M21" s="18" t="n">
        <v>0</v>
      </c>
      <c r="N21" s="20" t="n">
        <v>0</v>
      </c>
      <c r="O21" s="18" t="s">
        <v>309</v>
      </c>
      <c r="P21" s="20" t="s">
        <v>309</v>
      </c>
      <c r="Q21" s="18" t="n">
        <v>0</v>
      </c>
      <c r="R21" s="20" t="n">
        <v>0</v>
      </c>
      <c r="S21" s="18" t="n">
        <v>0.04732369</v>
      </c>
      <c r="T21" s="20" t="n">
        <v>0.02758841</v>
      </c>
      <c r="U21" s="18" t="n">
        <v>1.19372164</v>
      </c>
      <c r="V21" s="20" t="n">
        <v>0.18138147</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4.29405556</v>
      </c>
      <c r="F23" s="20" t="n">
        <v>0.34122034</v>
      </c>
      <c r="G23" s="18" t="n">
        <v>23.51460726</v>
      </c>
      <c r="H23" s="20" t="n">
        <v>0.73189738</v>
      </c>
      <c r="I23" s="18" t="n">
        <v>28.98410159</v>
      </c>
      <c r="J23" s="20" t="n">
        <v>0.66664331</v>
      </c>
      <c r="K23" s="18" t="n">
        <v>40.34685744</v>
      </c>
      <c r="L23" s="20" t="n">
        <v>0.82309116</v>
      </c>
      <c r="M23" s="18" t="n">
        <v>0</v>
      </c>
      <c r="N23" s="20" t="n">
        <v>0</v>
      </c>
      <c r="O23" s="18" t="s">
        <v>309</v>
      </c>
      <c r="P23" s="20" t="s">
        <v>309</v>
      </c>
      <c r="Q23" s="18" t="n">
        <v>0</v>
      </c>
      <c r="R23" s="20" t="n">
        <v>0</v>
      </c>
      <c r="S23" s="18" t="n">
        <v>0.037952</v>
      </c>
      <c r="T23" s="20" t="n">
        <v>0.02629591</v>
      </c>
      <c r="U23" s="18" t="n">
        <v>2.82242616</v>
      </c>
      <c r="V23" s="20" t="n">
        <v>0.30554956</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38.67689582</v>
      </c>
      <c r="F25" s="20" t="n">
        <v>0.87020015</v>
      </c>
      <c r="G25" s="18" t="n">
        <v>54.71557452</v>
      </c>
      <c r="H25" s="20" t="n">
        <v>0.87622419</v>
      </c>
      <c r="I25" s="18" t="n">
        <v>4.25968364</v>
      </c>
      <c r="J25" s="20" t="n">
        <v>0.29056535</v>
      </c>
      <c r="K25" s="18" t="n">
        <v>1.39902226</v>
      </c>
      <c r="L25" s="20" t="n">
        <v>0.17717268</v>
      </c>
      <c r="M25" s="18" t="n">
        <v>0</v>
      </c>
      <c r="N25" s="20" t="n">
        <v>0</v>
      </c>
      <c r="O25" s="18" t="s">
        <v>309</v>
      </c>
      <c r="P25" s="20" t="s">
        <v>309</v>
      </c>
      <c r="Q25" s="18" t="n">
        <v>0</v>
      </c>
      <c r="R25" s="20" t="n">
        <v>0</v>
      </c>
      <c r="S25" s="18" t="n">
        <v>0.04847672</v>
      </c>
      <c r="T25" s="20" t="n">
        <v>0.03650531</v>
      </c>
      <c r="U25" s="18" t="n">
        <v>0.90034705</v>
      </c>
      <c r="V25" s="20" t="n">
        <v>0.12397277</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11.80735947</v>
      </c>
      <c r="F27" s="20" t="n">
        <v>0.59938962</v>
      </c>
      <c r="G27" s="18" t="n">
        <v>41.24178553</v>
      </c>
      <c r="H27" s="20" t="n">
        <v>0.86517522</v>
      </c>
      <c r="I27" s="18" t="n">
        <v>25.61661797</v>
      </c>
      <c r="J27" s="20" t="n">
        <v>0.72712594</v>
      </c>
      <c r="K27" s="18" t="n">
        <v>18.54671507</v>
      </c>
      <c r="L27" s="20" t="n">
        <v>0.6763756399999999</v>
      </c>
      <c r="M27" s="18" t="n">
        <v>0</v>
      </c>
      <c r="N27" s="20" t="n">
        <v>0</v>
      </c>
      <c r="O27" s="18" t="s">
        <v>309</v>
      </c>
      <c r="P27" s="20" t="s">
        <v>309</v>
      </c>
      <c r="Q27" s="18" t="n">
        <v>0</v>
      </c>
      <c r="R27" s="20" t="n">
        <v>0</v>
      </c>
      <c r="S27" s="18" t="n">
        <v>0.11994075</v>
      </c>
      <c r="T27" s="20" t="n">
        <v>0.06003761</v>
      </c>
      <c r="U27" s="18" t="n">
        <v>2.66758121</v>
      </c>
      <c r="V27" s="20" t="n">
        <v>0.29840124</v>
      </c>
    </row>
    <row r="28" spans="1:22">
      <c r="A28" s="15" t="s">
        <v>330</v>
      </c>
      <c r="B28" s="17" t="n">
        <v>7568</v>
      </c>
      <c r="C28" s="18">
        <f>(490.0/B28*100)</f>
        <v/>
      </c>
      <c r="D28" s="19" t="n">
        <v>7078</v>
      </c>
      <c r="E28" s="18" t="n">
        <v>9.98274524</v>
      </c>
      <c r="F28" s="20" t="n">
        <v>0.43540677</v>
      </c>
      <c r="G28" s="18" t="n">
        <v>44.46468331</v>
      </c>
      <c r="H28" s="20" t="n">
        <v>0.77184915</v>
      </c>
      <c r="I28" s="18" t="n">
        <v>24.11641625</v>
      </c>
      <c r="J28" s="20" t="n">
        <v>0.52188163</v>
      </c>
      <c r="K28" s="18" t="n">
        <v>19.35513848</v>
      </c>
      <c r="L28" s="20" t="n">
        <v>0.57308462</v>
      </c>
      <c r="M28" s="18" t="n">
        <v>0</v>
      </c>
      <c r="N28" s="20" t="n">
        <v>0</v>
      </c>
      <c r="O28" s="18" t="s">
        <v>309</v>
      </c>
      <c r="P28" s="20" t="s">
        <v>309</v>
      </c>
      <c r="Q28" s="18" t="n">
        <v>0.01303897</v>
      </c>
      <c r="R28" s="20" t="n">
        <v>0.01265733</v>
      </c>
      <c r="S28" s="18" t="n">
        <v>0.03148157</v>
      </c>
      <c r="T28" s="20" t="n">
        <v>0.01900342</v>
      </c>
      <c r="U28" s="18" t="n">
        <v>2.03649617</v>
      </c>
      <c r="V28" s="20" t="n">
        <v>0.18417087</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30.27953634</v>
      </c>
      <c r="F33" s="20" t="n">
        <v>0.97892336</v>
      </c>
      <c r="G33" s="18" t="n">
        <v>35.82421468</v>
      </c>
      <c r="H33" s="20" t="n">
        <v>0.64766473</v>
      </c>
      <c r="I33" s="18" t="n">
        <v>17.25240153</v>
      </c>
      <c r="J33" s="20" t="n">
        <v>0.60827145</v>
      </c>
      <c r="K33" s="18" t="n">
        <v>15.46015315</v>
      </c>
      <c r="L33" s="20" t="n">
        <v>0.78688782</v>
      </c>
      <c r="M33" s="18" t="n">
        <v>0</v>
      </c>
      <c r="N33" s="20" t="n">
        <v>0</v>
      </c>
      <c r="O33" s="18" t="s">
        <v>309</v>
      </c>
      <c r="P33" s="20" t="s">
        <v>309</v>
      </c>
      <c r="Q33" s="18" t="n">
        <v>0</v>
      </c>
      <c r="R33" s="20" t="n">
        <v>0</v>
      </c>
      <c r="S33" s="18" t="n">
        <v>0.02560446</v>
      </c>
      <c r="T33" s="20" t="n">
        <v>0.01827462</v>
      </c>
      <c r="U33" s="18" t="n">
        <v>1.15808984</v>
      </c>
      <c r="V33" s="20" t="n">
        <v>0.16602549</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3.94722549</v>
      </c>
      <c r="F36" s="20" t="n">
        <v>0.32862722</v>
      </c>
      <c r="G36" s="18" t="n">
        <v>28.41839792</v>
      </c>
      <c r="H36" s="20" t="n">
        <v>0.78632378</v>
      </c>
      <c r="I36" s="18" t="n">
        <v>27.79622365</v>
      </c>
      <c r="J36" s="20" t="n">
        <v>0.63580125</v>
      </c>
      <c r="K36" s="18" t="n">
        <v>37.9180181</v>
      </c>
      <c r="L36" s="20" t="n">
        <v>0.91368365</v>
      </c>
      <c r="M36" s="18" t="n">
        <v>0</v>
      </c>
      <c r="N36" s="20" t="n">
        <v>0</v>
      </c>
      <c r="O36" s="18" t="s">
        <v>309</v>
      </c>
      <c r="P36" s="20" t="s">
        <v>309</v>
      </c>
      <c r="Q36" s="18" t="n">
        <v>0</v>
      </c>
      <c r="R36" s="20" t="n">
        <v>0</v>
      </c>
      <c r="S36" s="18" t="n">
        <v>0</v>
      </c>
      <c r="T36" s="20" t="n">
        <v>0</v>
      </c>
      <c r="U36" s="18" t="n">
        <v>1.92013484</v>
      </c>
      <c r="V36" s="20" t="n">
        <v>0.21830416</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0.14346048</v>
      </c>
      <c r="F40" s="20" t="n">
        <v>0.0203743</v>
      </c>
      <c r="G40" s="18" t="n">
        <v>1.02211914</v>
      </c>
      <c r="H40" s="20" t="n">
        <v>0.06358270000000001</v>
      </c>
      <c r="I40" s="18" t="n">
        <v>1.06343708</v>
      </c>
      <c r="J40" s="20" t="n">
        <v>0.05801708</v>
      </c>
      <c r="K40" s="18" t="n">
        <v>1.60092069</v>
      </c>
      <c r="L40" s="20" t="n">
        <v>0.07063717999999999</v>
      </c>
      <c r="M40" s="18" t="n">
        <v>0</v>
      </c>
      <c r="N40" s="20" t="n">
        <v>0</v>
      </c>
      <c r="O40" s="18" t="s">
        <v>309</v>
      </c>
      <c r="P40" s="20" t="s">
        <v>309</v>
      </c>
      <c r="Q40" s="18" t="n">
        <v>96.12960207</v>
      </c>
      <c r="R40" s="20" t="n">
        <v>0.13318888</v>
      </c>
      <c r="S40" s="18" t="n">
        <v>0.00289929</v>
      </c>
      <c r="T40" s="20" t="n">
        <v>0.00318853</v>
      </c>
      <c r="U40" s="18" t="n">
        <v>0.03756125</v>
      </c>
      <c r="V40" s="20" t="n">
        <v>0.01014386</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3.78894109</v>
      </c>
      <c r="F52" s="20" t="n">
        <v>0.25616086</v>
      </c>
      <c r="G52" s="18" t="n">
        <v>55.20096498</v>
      </c>
      <c r="H52" s="20" t="n">
        <v>0.84900116</v>
      </c>
      <c r="I52" s="18" t="n">
        <v>23.70291404</v>
      </c>
      <c r="J52" s="20" t="n">
        <v>0.63365935</v>
      </c>
      <c r="K52" s="18" t="n">
        <v>16.57341248</v>
      </c>
      <c r="L52" s="20" t="n">
        <v>0.5188436199999999</v>
      </c>
      <c r="M52" s="18" t="n">
        <v>0</v>
      </c>
      <c r="N52" s="20" t="n">
        <v>0</v>
      </c>
      <c r="O52" s="18" t="s">
        <v>309</v>
      </c>
      <c r="P52" s="20" t="s">
        <v>309</v>
      </c>
      <c r="Q52" s="18" t="n">
        <v>0</v>
      </c>
      <c r="R52" s="20" t="n">
        <v>0</v>
      </c>
      <c r="S52" s="18" t="n">
        <v>0.06262508</v>
      </c>
      <c r="T52" s="20" t="n">
        <v>0.03824503</v>
      </c>
      <c r="U52" s="18" t="n">
        <v>0.67114232</v>
      </c>
      <c r="V52" s="20" t="n">
        <v>0.10596696</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5.6912286</v>
      </c>
      <c r="F54" s="20" t="n">
        <v>0.39475648</v>
      </c>
      <c r="G54" s="18" t="n">
        <v>28.75594527</v>
      </c>
      <c r="H54" s="20" t="n">
        <v>0.7327091999999999</v>
      </c>
      <c r="I54" s="18" t="n">
        <v>25.77487225</v>
      </c>
      <c r="J54" s="20" t="n">
        <v>0.7457315799999999</v>
      </c>
      <c r="K54" s="18" t="n">
        <v>37.52388375</v>
      </c>
      <c r="L54" s="20" t="n">
        <v>1.08646391</v>
      </c>
      <c r="M54" s="18" t="n">
        <v>0</v>
      </c>
      <c r="N54" s="20" t="n">
        <v>0</v>
      </c>
      <c r="O54" s="18" t="s">
        <v>309</v>
      </c>
      <c r="P54" s="20" t="s">
        <v>309</v>
      </c>
      <c r="Q54" s="18" t="n">
        <v>0</v>
      </c>
      <c r="R54" s="20" t="n">
        <v>0</v>
      </c>
      <c r="S54" s="18" t="n">
        <v>0.12492356</v>
      </c>
      <c r="T54" s="20" t="n">
        <v>0.05784446</v>
      </c>
      <c r="U54" s="18" t="n">
        <v>2.12914657</v>
      </c>
      <c r="V54" s="20" t="n">
        <v>0.34163674</v>
      </c>
    </row>
    <row r="55" spans="1:22">
      <c r="A55" s="15" t="s">
        <v>357</v>
      </c>
      <c r="B55" s="17" t="n">
        <v>5316</v>
      </c>
      <c r="C55" s="18">
        <f>(137.0/B55*100)</f>
        <v/>
      </c>
      <c r="D55" s="19" t="n">
        <v>5179</v>
      </c>
      <c r="E55" s="18" t="n">
        <v>2.45290123</v>
      </c>
      <c r="F55" s="20" t="n">
        <v>0.21855057</v>
      </c>
      <c r="G55" s="18" t="n">
        <v>17.7001028</v>
      </c>
      <c r="H55" s="20" t="n">
        <v>0.70829982</v>
      </c>
      <c r="I55" s="18" t="n">
        <v>23.86186571</v>
      </c>
      <c r="J55" s="20" t="n">
        <v>0.79165277</v>
      </c>
      <c r="K55" s="18" t="n">
        <v>54.49360384</v>
      </c>
      <c r="L55" s="20" t="n">
        <v>0.95458688</v>
      </c>
      <c r="M55" s="18" t="n">
        <v>0</v>
      </c>
      <c r="N55" s="20" t="n">
        <v>0</v>
      </c>
      <c r="O55" s="18" t="s">
        <v>309</v>
      </c>
      <c r="P55" s="20" t="s">
        <v>309</v>
      </c>
      <c r="Q55" s="18" t="n">
        <v>0.01685124</v>
      </c>
      <c r="R55" s="20" t="n">
        <v>0.01686153</v>
      </c>
      <c r="S55" s="18" t="n">
        <v>0.06871729</v>
      </c>
      <c r="T55" s="20" t="n">
        <v>0.03612019</v>
      </c>
      <c r="U55" s="18" t="n">
        <v>1.40595789</v>
      </c>
      <c r="V55" s="20" t="n">
        <v>0.18771941</v>
      </c>
    </row>
    <row r="56" spans="1:22">
      <c r="A56" s="15" t="s">
        <v>358</v>
      </c>
      <c r="B56" s="17" t="n">
        <v>5359</v>
      </c>
      <c r="C56" s="18">
        <f>(104.0/B56*100)</f>
        <v/>
      </c>
      <c r="D56" s="19" t="n">
        <v>5255</v>
      </c>
      <c r="E56" s="18" t="n">
        <v>24.28470231</v>
      </c>
      <c r="F56" s="20" t="n">
        <v>0.79913021</v>
      </c>
      <c r="G56" s="18" t="n">
        <v>44.39072623</v>
      </c>
      <c r="H56" s="20" t="n">
        <v>0.71846594</v>
      </c>
      <c r="I56" s="18" t="n">
        <v>18.90882145</v>
      </c>
      <c r="J56" s="20" t="n">
        <v>0.48429321</v>
      </c>
      <c r="K56" s="18" t="n">
        <v>11.00019699</v>
      </c>
      <c r="L56" s="20" t="n">
        <v>0.56313674</v>
      </c>
      <c r="M56" s="18" t="n">
        <v>0</v>
      </c>
      <c r="N56" s="20" t="n">
        <v>0</v>
      </c>
      <c r="O56" s="18" t="s">
        <v>309</v>
      </c>
      <c r="P56" s="20" t="s">
        <v>309</v>
      </c>
      <c r="Q56" s="18" t="n">
        <v>0</v>
      </c>
      <c r="R56" s="20" t="n">
        <v>0</v>
      </c>
      <c r="S56" s="18" t="n">
        <v>0.01900139</v>
      </c>
      <c r="T56" s="20" t="n">
        <v>0.01899169</v>
      </c>
      <c r="U56" s="18" t="n">
        <v>1.39655162</v>
      </c>
      <c r="V56" s="20" t="n">
        <v>0.17326608</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25.30967853</v>
      </c>
      <c r="F62" s="20" t="n">
        <v>0.6016330600000001</v>
      </c>
      <c r="G62" s="18" t="n">
        <v>55.1207169</v>
      </c>
      <c r="H62" s="20" t="n">
        <v>0.77724253</v>
      </c>
      <c r="I62" s="18" t="n">
        <v>12.53720826</v>
      </c>
      <c r="J62" s="20" t="n">
        <v>0.6128352</v>
      </c>
      <c r="K62" s="18" t="n">
        <v>5.45524538</v>
      </c>
      <c r="L62" s="20" t="n">
        <v>0.33339547</v>
      </c>
      <c r="M62" s="18" t="n">
        <v>0</v>
      </c>
      <c r="N62" s="20" t="n">
        <v>0</v>
      </c>
      <c r="O62" s="18" t="s">
        <v>309</v>
      </c>
      <c r="P62" s="20" t="s">
        <v>309</v>
      </c>
      <c r="Q62" s="18" t="n">
        <v>0.58420832</v>
      </c>
      <c r="R62" s="20" t="n">
        <v>0.05609529</v>
      </c>
      <c r="S62" s="18" t="n">
        <v>0.04505063</v>
      </c>
      <c r="T62" s="20" t="n">
        <v>0.03186153</v>
      </c>
      <c r="U62" s="18" t="n">
        <v>0.94789198</v>
      </c>
      <c r="V62" s="20" t="n">
        <v>0.13120157</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11.89124705</v>
      </c>
      <c r="F64" s="20" t="n">
        <v>0.49378713</v>
      </c>
      <c r="G64" s="18" t="n">
        <v>29.95026781</v>
      </c>
      <c r="H64" s="20" t="n">
        <v>0.78290878</v>
      </c>
      <c r="I64" s="18" t="n">
        <v>22.36260715</v>
      </c>
      <c r="J64" s="20" t="n">
        <v>0.71655655</v>
      </c>
      <c r="K64" s="18" t="n">
        <v>32.96498983</v>
      </c>
      <c r="L64" s="20" t="n">
        <v>0.6718790100000001</v>
      </c>
      <c r="M64" s="18" t="n">
        <v>0</v>
      </c>
      <c r="N64" s="20" t="n">
        <v>0</v>
      </c>
      <c r="O64" s="18" t="s">
        <v>309</v>
      </c>
      <c r="P64" s="20" t="s">
        <v>309</v>
      </c>
      <c r="Q64" s="18" t="n">
        <v>0.02941838</v>
      </c>
      <c r="R64" s="20" t="n">
        <v>0.02939921</v>
      </c>
      <c r="S64" s="18" t="n">
        <v>0.08857586000000001</v>
      </c>
      <c r="T64" s="20" t="n">
        <v>0.05162126</v>
      </c>
      <c r="U64" s="18" t="n">
        <v>2.71289393</v>
      </c>
      <c r="V64" s="20" t="n">
        <v>0.25975414</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497</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43.75482952</v>
      </c>
      <c r="F9" s="20" t="n">
        <v>1.04502887</v>
      </c>
      <c r="G9" s="18" t="n">
        <v>50.04421336</v>
      </c>
      <c r="H9" s="20" t="n">
        <v>0.9452263</v>
      </c>
      <c r="I9" s="18" t="n">
        <v>0</v>
      </c>
      <c r="J9" s="20" t="n">
        <v>0</v>
      </c>
      <c r="K9" s="18" t="s">
        <v>309</v>
      </c>
      <c r="L9" s="20" t="s">
        <v>309</v>
      </c>
      <c r="M9" s="18" t="n">
        <v>0</v>
      </c>
      <c r="N9" s="20" t="n">
        <v>0</v>
      </c>
      <c r="O9" s="18" t="n">
        <v>0.12463778</v>
      </c>
      <c r="P9" s="20" t="n">
        <v>0.05190261</v>
      </c>
      <c r="Q9" s="18" t="n">
        <v>6.07631934</v>
      </c>
      <c r="R9" s="20" t="n">
        <v>0.37740832</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26.24782053</v>
      </c>
      <c r="F11" s="20" t="n">
        <v>0.74558437</v>
      </c>
      <c r="G11" s="18" t="n">
        <v>58.01504768</v>
      </c>
      <c r="H11" s="20" t="n">
        <v>0.78736367</v>
      </c>
      <c r="I11" s="18" t="n">
        <v>0</v>
      </c>
      <c r="J11" s="20" t="n">
        <v>0</v>
      </c>
      <c r="K11" s="18" t="s">
        <v>309</v>
      </c>
      <c r="L11" s="20" t="s">
        <v>309</v>
      </c>
      <c r="M11" s="18" t="n">
        <v>0.13298057</v>
      </c>
      <c r="N11" s="20" t="n">
        <v>0.06017754</v>
      </c>
      <c r="O11" s="18" t="n">
        <v>0.36735537</v>
      </c>
      <c r="P11" s="20" t="n">
        <v>0.09385178</v>
      </c>
      <c r="Q11" s="18" t="n">
        <v>15.23679585</v>
      </c>
      <c r="R11" s="20" t="n">
        <v>0.50464498</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41.36775481</v>
      </c>
      <c r="F16" s="20" t="n">
        <v>1.00560807</v>
      </c>
      <c r="G16" s="18" t="n">
        <v>51.94546041</v>
      </c>
      <c r="H16" s="20" t="n">
        <v>0.94985981</v>
      </c>
      <c r="I16" s="18" t="n">
        <v>0</v>
      </c>
      <c r="J16" s="20" t="n">
        <v>0</v>
      </c>
      <c r="K16" s="18" t="s">
        <v>309</v>
      </c>
      <c r="L16" s="20" t="s">
        <v>309</v>
      </c>
      <c r="M16" s="18" t="n">
        <v>0</v>
      </c>
      <c r="N16" s="20" t="n">
        <v>0</v>
      </c>
      <c r="O16" s="18" t="n">
        <v>0.06754222999999999</v>
      </c>
      <c r="P16" s="20" t="n">
        <v>0.0338664</v>
      </c>
      <c r="Q16" s="18" t="n">
        <v>6.61924256</v>
      </c>
      <c r="R16" s="20" t="n">
        <v>0.35261107</v>
      </c>
    </row>
    <row r="17" spans="1:18">
      <c r="A17" s="15" t="s">
        <v>319</v>
      </c>
      <c r="B17" s="17" t="n">
        <v>6504</v>
      </c>
      <c r="C17" s="18">
        <f>(3097.0/B17*100)</f>
        <v/>
      </c>
      <c r="D17" s="19" t="n">
        <v>3407</v>
      </c>
      <c r="E17" s="18" t="n">
        <v>68.47731462</v>
      </c>
      <c r="F17" s="20" t="n">
        <v>1.04659621</v>
      </c>
      <c r="G17" s="18" t="n">
        <v>26.12705397</v>
      </c>
      <c r="H17" s="20" t="n">
        <v>1.01449931</v>
      </c>
      <c r="I17" s="18" t="n">
        <v>0</v>
      </c>
      <c r="J17" s="20" t="n">
        <v>0</v>
      </c>
      <c r="K17" s="18" t="s">
        <v>309</v>
      </c>
      <c r="L17" s="20" t="s">
        <v>309</v>
      </c>
      <c r="M17" s="18" t="n">
        <v>0</v>
      </c>
      <c r="N17" s="20" t="n">
        <v>0</v>
      </c>
      <c r="O17" s="18" t="n">
        <v>0.2326366</v>
      </c>
      <c r="P17" s="20" t="n">
        <v>0.07359122</v>
      </c>
      <c r="Q17" s="18" t="n">
        <v>5.16299481</v>
      </c>
      <c r="R17" s="20" t="n">
        <v>0.43087287</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50.18733701</v>
      </c>
      <c r="F21" s="20" t="n">
        <v>0.66824101</v>
      </c>
      <c r="G21" s="18" t="n">
        <v>34.31470307</v>
      </c>
      <c r="H21" s="20" t="n">
        <v>0.6579653600000001</v>
      </c>
      <c r="I21" s="18" t="n">
        <v>0</v>
      </c>
      <c r="J21" s="20" t="n">
        <v>0</v>
      </c>
      <c r="K21" s="18" t="s">
        <v>309</v>
      </c>
      <c r="L21" s="20" t="s">
        <v>309</v>
      </c>
      <c r="M21" s="18" t="n">
        <v>0</v>
      </c>
      <c r="N21" s="20" t="n">
        <v>0</v>
      </c>
      <c r="O21" s="18" t="n">
        <v>0.09036798</v>
      </c>
      <c r="P21" s="20" t="n">
        <v>0.04515456</v>
      </c>
      <c r="Q21" s="18" t="n">
        <v>15.40759193</v>
      </c>
      <c r="R21" s="20" t="n">
        <v>0.60467153</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38.95325817</v>
      </c>
      <c r="F23" s="20" t="n">
        <v>0.74959044</v>
      </c>
      <c r="G23" s="18" t="n">
        <v>49.80629647</v>
      </c>
      <c r="H23" s="20" t="n">
        <v>0.74155576</v>
      </c>
      <c r="I23" s="18" t="n">
        <v>0</v>
      </c>
      <c r="J23" s="20" t="n">
        <v>0</v>
      </c>
      <c r="K23" s="18" t="s">
        <v>309</v>
      </c>
      <c r="L23" s="20" t="s">
        <v>309</v>
      </c>
      <c r="M23" s="18" t="n">
        <v>0</v>
      </c>
      <c r="N23" s="20" t="n">
        <v>0</v>
      </c>
      <c r="O23" s="18" t="n">
        <v>0.23789663</v>
      </c>
      <c r="P23" s="20" t="n">
        <v>0.10343379</v>
      </c>
      <c r="Q23" s="18" t="n">
        <v>11.00254873</v>
      </c>
      <c r="R23" s="20" t="n">
        <v>0.61170881</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29.46850478</v>
      </c>
      <c r="F25" s="20" t="n">
        <v>0.70061134</v>
      </c>
      <c r="G25" s="18" t="n">
        <v>46.53522029</v>
      </c>
      <c r="H25" s="20" t="n">
        <v>0.71269123</v>
      </c>
      <c r="I25" s="18" t="n">
        <v>0</v>
      </c>
      <c r="J25" s="20" t="n">
        <v>0</v>
      </c>
      <c r="K25" s="18" t="s">
        <v>309</v>
      </c>
      <c r="L25" s="20" t="s">
        <v>309</v>
      </c>
      <c r="M25" s="18" t="n">
        <v>0</v>
      </c>
      <c r="N25" s="20" t="n">
        <v>0</v>
      </c>
      <c r="O25" s="18" t="n">
        <v>0.24211808</v>
      </c>
      <c r="P25" s="20" t="n">
        <v>0.07573820000000001</v>
      </c>
      <c r="Q25" s="18" t="n">
        <v>23.75415685</v>
      </c>
      <c r="R25" s="20" t="n">
        <v>0.56797156</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46.57395982</v>
      </c>
      <c r="F27" s="20" t="n">
        <v>0.80845923</v>
      </c>
      <c r="G27" s="18" t="n">
        <v>44.72733232</v>
      </c>
      <c r="H27" s="20" t="n">
        <v>0.80569899</v>
      </c>
      <c r="I27" s="18" t="n">
        <v>0</v>
      </c>
      <c r="J27" s="20" t="n">
        <v>0</v>
      </c>
      <c r="K27" s="18" t="s">
        <v>309</v>
      </c>
      <c r="L27" s="20" t="s">
        <v>309</v>
      </c>
      <c r="M27" s="18" t="n">
        <v>0</v>
      </c>
      <c r="N27" s="20" t="n">
        <v>0</v>
      </c>
      <c r="O27" s="18" t="n">
        <v>0.02967955</v>
      </c>
      <c r="P27" s="20" t="n">
        <v>0.02970773</v>
      </c>
      <c r="Q27" s="18" t="n">
        <v>8.66902831</v>
      </c>
      <c r="R27" s="20" t="n">
        <v>0.50412233</v>
      </c>
    </row>
    <row r="28" spans="1:18">
      <c r="A28" s="15" t="s">
        <v>330</v>
      </c>
      <c r="B28" s="17" t="n">
        <v>7568</v>
      </c>
      <c r="C28" s="18">
        <f>(490.0/B28*100)</f>
        <v/>
      </c>
      <c r="D28" s="19" t="n">
        <v>7078</v>
      </c>
      <c r="E28" s="18" t="n">
        <v>15.4198779</v>
      </c>
      <c r="F28" s="20" t="n">
        <v>0.68122978</v>
      </c>
      <c r="G28" s="18" t="n">
        <v>67.86933888999999</v>
      </c>
      <c r="H28" s="20" t="n">
        <v>0.75794741</v>
      </c>
      <c r="I28" s="18" t="n">
        <v>0</v>
      </c>
      <c r="J28" s="20" t="n">
        <v>0</v>
      </c>
      <c r="K28" s="18" t="s">
        <v>309</v>
      </c>
      <c r="L28" s="20" t="s">
        <v>309</v>
      </c>
      <c r="M28" s="18" t="n">
        <v>0.01303897</v>
      </c>
      <c r="N28" s="20" t="n">
        <v>0.01265733</v>
      </c>
      <c r="O28" s="18" t="n">
        <v>0.21116333</v>
      </c>
      <c r="P28" s="20" t="n">
        <v>0.06171042</v>
      </c>
      <c r="Q28" s="18" t="n">
        <v>16.48658091</v>
      </c>
      <c r="R28" s="20" t="n">
        <v>0.5594165</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62.87812202</v>
      </c>
      <c r="F33" s="20" t="n">
        <v>0.8182735</v>
      </c>
      <c r="G33" s="18" t="n">
        <v>22.59774487</v>
      </c>
      <c r="H33" s="20" t="n">
        <v>0.67970635</v>
      </c>
      <c r="I33" s="18" t="n">
        <v>0</v>
      </c>
      <c r="J33" s="20" t="n">
        <v>0</v>
      </c>
      <c r="K33" s="18" t="s">
        <v>309</v>
      </c>
      <c r="L33" s="20" t="s">
        <v>309</v>
      </c>
      <c r="M33" s="18" t="n">
        <v>0.01842025</v>
      </c>
      <c r="N33" s="20" t="n">
        <v>0.013878</v>
      </c>
      <c r="O33" s="18" t="n">
        <v>0.05129016</v>
      </c>
      <c r="P33" s="20" t="n">
        <v>0.02263335</v>
      </c>
      <c r="Q33" s="18" t="n">
        <v>14.4544227</v>
      </c>
      <c r="R33" s="20" t="n">
        <v>0.47989106</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56.86877424</v>
      </c>
      <c r="F36" s="20" t="n">
        <v>0.91316664</v>
      </c>
      <c r="G36" s="18" t="n">
        <v>31.82481825</v>
      </c>
      <c r="H36" s="20" t="n">
        <v>0.88849323</v>
      </c>
      <c r="I36" s="18" t="n">
        <v>0</v>
      </c>
      <c r="J36" s="20" t="n">
        <v>0</v>
      </c>
      <c r="K36" s="18" t="s">
        <v>309</v>
      </c>
      <c r="L36" s="20" t="s">
        <v>309</v>
      </c>
      <c r="M36" s="18" t="n">
        <v>0</v>
      </c>
      <c r="N36" s="20" t="n">
        <v>0</v>
      </c>
      <c r="O36" s="18" t="n">
        <v>0</v>
      </c>
      <c r="P36" s="20" t="n">
        <v>0</v>
      </c>
      <c r="Q36" s="18" t="n">
        <v>11.30640751</v>
      </c>
      <c r="R36" s="20" t="n">
        <v>0.48087133</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1.48251828</v>
      </c>
      <c r="F40" s="20" t="n">
        <v>0.07211737999999999</v>
      </c>
      <c r="G40" s="18" t="n">
        <v>1.47136656</v>
      </c>
      <c r="H40" s="20" t="n">
        <v>0.07058708</v>
      </c>
      <c r="I40" s="18" t="n">
        <v>0</v>
      </c>
      <c r="J40" s="20" t="n">
        <v>0</v>
      </c>
      <c r="K40" s="18" t="s">
        <v>309</v>
      </c>
      <c r="L40" s="20" t="s">
        <v>309</v>
      </c>
      <c r="M40" s="18" t="n">
        <v>96.12960207</v>
      </c>
      <c r="N40" s="20" t="n">
        <v>0.13318888</v>
      </c>
      <c r="O40" s="18" t="n">
        <v>0.01484295</v>
      </c>
      <c r="P40" s="20" t="n">
        <v>0.0069244</v>
      </c>
      <c r="Q40" s="18" t="n">
        <v>0.90167014</v>
      </c>
      <c r="R40" s="20" t="n">
        <v>0.05904455</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30.49645762</v>
      </c>
      <c r="F52" s="20" t="n">
        <v>0.73427688</v>
      </c>
      <c r="G52" s="18" t="n">
        <v>57.83940369</v>
      </c>
      <c r="H52" s="20" t="n">
        <v>0.8355569900000001</v>
      </c>
      <c r="I52" s="18" t="n">
        <v>0</v>
      </c>
      <c r="J52" s="20" t="n">
        <v>0</v>
      </c>
      <c r="K52" s="18" t="s">
        <v>309</v>
      </c>
      <c r="L52" s="20" t="s">
        <v>309</v>
      </c>
      <c r="M52" s="18" t="n">
        <v>0.05915363</v>
      </c>
      <c r="N52" s="20" t="n">
        <v>0.04313079</v>
      </c>
      <c r="O52" s="18" t="n">
        <v>0.24491752</v>
      </c>
      <c r="P52" s="20" t="n">
        <v>0.08059308</v>
      </c>
      <c r="Q52" s="18" t="n">
        <v>11.36006754</v>
      </c>
      <c r="R52" s="20" t="n">
        <v>0.44447132</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18.49516252</v>
      </c>
      <c r="F54" s="20" t="n">
        <v>0.68950619</v>
      </c>
      <c r="G54" s="18" t="n">
        <v>68.6104138</v>
      </c>
      <c r="H54" s="20" t="n">
        <v>1.21660605</v>
      </c>
      <c r="I54" s="18" t="n">
        <v>0</v>
      </c>
      <c r="J54" s="20" t="n">
        <v>0</v>
      </c>
      <c r="K54" s="18" t="s">
        <v>309</v>
      </c>
      <c r="L54" s="20" t="s">
        <v>309</v>
      </c>
      <c r="M54" s="18" t="n">
        <v>0</v>
      </c>
      <c r="N54" s="20" t="n">
        <v>0</v>
      </c>
      <c r="O54" s="18" t="n">
        <v>0.33639748</v>
      </c>
      <c r="P54" s="20" t="n">
        <v>0.09637875999999999</v>
      </c>
      <c r="Q54" s="18" t="n">
        <v>12.55802621</v>
      </c>
      <c r="R54" s="20" t="n">
        <v>1.10054735</v>
      </c>
    </row>
    <row r="55" spans="1:18">
      <c r="A55" s="15" t="s">
        <v>357</v>
      </c>
      <c r="B55" s="17" t="n">
        <v>5316</v>
      </c>
      <c r="C55" s="18">
        <f>(137.0/B55*100)</f>
        <v/>
      </c>
      <c r="D55" s="19" t="n">
        <v>5179</v>
      </c>
      <c r="E55" s="18" t="n">
        <v>19.90248528</v>
      </c>
      <c r="F55" s="20" t="n">
        <v>0.77633258</v>
      </c>
      <c r="G55" s="18" t="n">
        <v>55.65943378</v>
      </c>
      <c r="H55" s="20" t="n">
        <v>1.17040552</v>
      </c>
      <c r="I55" s="18" t="n">
        <v>0</v>
      </c>
      <c r="J55" s="20" t="n">
        <v>0</v>
      </c>
      <c r="K55" s="18" t="s">
        <v>309</v>
      </c>
      <c r="L55" s="20" t="s">
        <v>309</v>
      </c>
      <c r="M55" s="18" t="n">
        <v>0</v>
      </c>
      <c r="N55" s="20" t="n">
        <v>0</v>
      </c>
      <c r="O55" s="18" t="n">
        <v>0.39322011</v>
      </c>
      <c r="P55" s="20" t="n">
        <v>0.09165445</v>
      </c>
      <c r="Q55" s="18" t="n">
        <v>24.04486083</v>
      </c>
      <c r="R55" s="20" t="n">
        <v>1.07959308</v>
      </c>
    </row>
    <row r="56" spans="1:18">
      <c r="A56" s="15" t="s">
        <v>358</v>
      </c>
      <c r="B56" s="17" t="n">
        <v>5359</v>
      </c>
      <c r="C56" s="18">
        <f>(104.0/B56*100)</f>
        <v/>
      </c>
      <c r="D56" s="19" t="n">
        <v>5255</v>
      </c>
      <c r="E56" s="18" t="n">
        <v>43.25842709</v>
      </c>
      <c r="F56" s="20" t="n">
        <v>0.91041364</v>
      </c>
      <c r="G56" s="18" t="n">
        <v>52.8511386</v>
      </c>
      <c r="H56" s="20" t="n">
        <v>0.8560025999999999</v>
      </c>
      <c r="I56" s="18" t="n">
        <v>0</v>
      </c>
      <c r="J56" s="20" t="n">
        <v>0</v>
      </c>
      <c r="K56" s="18" t="s">
        <v>309</v>
      </c>
      <c r="L56" s="20" t="s">
        <v>309</v>
      </c>
      <c r="M56" s="18" t="n">
        <v>0</v>
      </c>
      <c r="N56" s="20" t="n">
        <v>0</v>
      </c>
      <c r="O56" s="18" t="n">
        <v>0.03607881</v>
      </c>
      <c r="P56" s="20" t="n">
        <v>0.02500884</v>
      </c>
      <c r="Q56" s="18" t="n">
        <v>3.8543555</v>
      </c>
      <c r="R56" s="20" t="n">
        <v>0.28770027</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32.75312265</v>
      </c>
      <c r="F62" s="20" t="n">
        <v>0.68499042</v>
      </c>
      <c r="G62" s="18" t="n">
        <v>53.59196383</v>
      </c>
      <c r="H62" s="20" t="n">
        <v>0.73499135</v>
      </c>
      <c r="I62" s="18" t="n">
        <v>0</v>
      </c>
      <c r="J62" s="20" t="n">
        <v>0</v>
      </c>
      <c r="K62" s="18" t="s">
        <v>309</v>
      </c>
      <c r="L62" s="20" t="s">
        <v>309</v>
      </c>
      <c r="M62" s="18" t="n">
        <v>0.08940258</v>
      </c>
      <c r="N62" s="20" t="n">
        <v>0.04469724</v>
      </c>
      <c r="O62" s="18" t="n">
        <v>0.06705194</v>
      </c>
      <c r="P62" s="20" t="n">
        <v>0.03872595</v>
      </c>
      <c r="Q62" s="18" t="n">
        <v>13.49845901</v>
      </c>
      <c r="R62" s="20" t="n">
        <v>0.49799972</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22.043438</v>
      </c>
      <c r="F64" s="20" t="n">
        <v>0.80270599</v>
      </c>
      <c r="G64" s="18" t="n">
        <v>56.63805121</v>
      </c>
      <c r="H64" s="20" t="n">
        <v>0.96863331</v>
      </c>
      <c r="I64" s="18" t="n">
        <v>0</v>
      </c>
      <c r="J64" s="20" t="n">
        <v>0</v>
      </c>
      <c r="K64" s="18" t="s">
        <v>309</v>
      </c>
      <c r="L64" s="20" t="s">
        <v>309</v>
      </c>
      <c r="M64" s="18" t="n">
        <v>0.10128933</v>
      </c>
      <c r="N64" s="20" t="n">
        <v>0.05907506</v>
      </c>
      <c r="O64" s="18" t="n">
        <v>0.27983498</v>
      </c>
      <c r="P64" s="20" t="n">
        <v>0.08138415</v>
      </c>
      <c r="Q64" s="18" t="n">
        <v>20.93738648</v>
      </c>
      <c r="R64" s="20" t="n">
        <v>0.75829356</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498</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32.52581124</v>
      </c>
      <c r="F9" s="20" t="n">
        <v>0.81766269</v>
      </c>
      <c r="G9" s="18" t="n">
        <v>57.94021282</v>
      </c>
      <c r="H9" s="20" t="n">
        <v>0.89122442</v>
      </c>
      <c r="I9" s="18" t="n">
        <v>0</v>
      </c>
      <c r="J9" s="20" t="n">
        <v>0</v>
      </c>
      <c r="K9" s="18" t="s">
        <v>309</v>
      </c>
      <c r="L9" s="20" t="s">
        <v>309</v>
      </c>
      <c r="M9" s="18" t="n">
        <v>0</v>
      </c>
      <c r="N9" s="20" t="n">
        <v>0</v>
      </c>
      <c r="O9" s="18" t="n">
        <v>0.01969082</v>
      </c>
      <c r="P9" s="20" t="n">
        <v>0.017973</v>
      </c>
      <c r="Q9" s="18" t="n">
        <v>9.514285109999999</v>
      </c>
      <c r="R9" s="20" t="n">
        <v>0.45735335</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55.6973708</v>
      </c>
      <c r="F11" s="20" t="n">
        <v>1.05071881</v>
      </c>
      <c r="G11" s="18" t="n">
        <v>30.84620381</v>
      </c>
      <c r="H11" s="20" t="n">
        <v>0.94638701</v>
      </c>
      <c r="I11" s="18" t="n">
        <v>0</v>
      </c>
      <c r="J11" s="20" t="n">
        <v>0</v>
      </c>
      <c r="K11" s="18" t="s">
        <v>309</v>
      </c>
      <c r="L11" s="20" t="s">
        <v>309</v>
      </c>
      <c r="M11" s="18" t="n">
        <v>0.13298057</v>
      </c>
      <c r="N11" s="20" t="n">
        <v>0.06017754</v>
      </c>
      <c r="O11" s="18" t="n">
        <v>0.27531755</v>
      </c>
      <c r="P11" s="20" t="n">
        <v>0.07555539999999999</v>
      </c>
      <c r="Q11" s="18" t="n">
        <v>13.04812726</v>
      </c>
      <c r="R11" s="20" t="n">
        <v>0.45725401</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26.04186693</v>
      </c>
      <c r="F16" s="20" t="n">
        <v>0.9103883</v>
      </c>
      <c r="G16" s="18" t="n">
        <v>63.69684769</v>
      </c>
      <c r="H16" s="20" t="n">
        <v>0.8940835499999999</v>
      </c>
      <c r="I16" s="18" t="n">
        <v>0</v>
      </c>
      <c r="J16" s="20" t="n">
        <v>0</v>
      </c>
      <c r="K16" s="18" t="s">
        <v>309</v>
      </c>
      <c r="L16" s="20" t="s">
        <v>309</v>
      </c>
      <c r="M16" s="18" t="n">
        <v>0</v>
      </c>
      <c r="N16" s="20" t="n">
        <v>0</v>
      </c>
      <c r="O16" s="18" t="n">
        <v>0.01581325</v>
      </c>
      <c r="P16" s="20" t="n">
        <v>0.01585034</v>
      </c>
      <c r="Q16" s="18" t="n">
        <v>10.24547213</v>
      </c>
      <c r="R16" s="20" t="n">
        <v>0.47688173</v>
      </c>
    </row>
    <row r="17" spans="1:18">
      <c r="A17" s="15" t="s">
        <v>319</v>
      </c>
      <c r="B17" s="17" t="n">
        <v>6504</v>
      </c>
      <c r="C17" s="18">
        <f>(3097.0/B17*100)</f>
        <v/>
      </c>
      <c r="D17" s="19" t="n">
        <v>3407</v>
      </c>
      <c r="E17" s="18" t="n">
        <v>13.95036566</v>
      </c>
      <c r="F17" s="20" t="n">
        <v>0.62248026</v>
      </c>
      <c r="G17" s="18" t="n">
        <v>64.19998074999999</v>
      </c>
      <c r="H17" s="20" t="n">
        <v>0.84604001</v>
      </c>
      <c r="I17" s="18" t="n">
        <v>0</v>
      </c>
      <c r="J17" s="20" t="n">
        <v>0</v>
      </c>
      <c r="K17" s="18" t="s">
        <v>309</v>
      </c>
      <c r="L17" s="20" t="s">
        <v>309</v>
      </c>
      <c r="M17" s="18" t="n">
        <v>0</v>
      </c>
      <c r="N17" s="20" t="n">
        <v>0</v>
      </c>
      <c r="O17" s="18" t="n">
        <v>0.03022973</v>
      </c>
      <c r="P17" s="20" t="n">
        <v>0.02954042</v>
      </c>
      <c r="Q17" s="18" t="n">
        <v>21.81942386</v>
      </c>
      <c r="R17" s="20" t="n">
        <v>0.75099682</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0</v>
      </c>
      <c r="F21" s="20" t="n">
        <v>0</v>
      </c>
      <c r="G21" s="18" t="n">
        <v>0</v>
      </c>
      <c r="H21" s="20" t="n">
        <v>0</v>
      </c>
      <c r="I21" s="18" t="n">
        <v>0</v>
      </c>
      <c r="J21" s="20" t="n">
        <v>0</v>
      </c>
      <c r="K21" s="18" t="s">
        <v>309</v>
      </c>
      <c r="L21" s="20" t="s">
        <v>309</v>
      </c>
      <c r="M21" s="18" t="n">
        <v>100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27.94786224</v>
      </c>
      <c r="F23" s="20" t="n">
        <v>0.6772661</v>
      </c>
      <c r="G23" s="18" t="n">
        <v>59.49774947</v>
      </c>
      <c r="H23" s="20" t="n">
        <v>0.84714824</v>
      </c>
      <c r="I23" s="18" t="n">
        <v>0</v>
      </c>
      <c r="J23" s="20" t="n">
        <v>0</v>
      </c>
      <c r="K23" s="18" t="s">
        <v>309</v>
      </c>
      <c r="L23" s="20" t="s">
        <v>309</v>
      </c>
      <c r="M23" s="18" t="n">
        <v>0</v>
      </c>
      <c r="N23" s="20" t="n">
        <v>0</v>
      </c>
      <c r="O23" s="18" t="n">
        <v>0.21847993</v>
      </c>
      <c r="P23" s="20" t="n">
        <v>0.05492096</v>
      </c>
      <c r="Q23" s="18" t="n">
        <v>12.33590836</v>
      </c>
      <c r="R23" s="20" t="n">
        <v>0.57951672</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63.00952273</v>
      </c>
      <c r="F25" s="20" t="n">
        <v>0.77586511</v>
      </c>
      <c r="G25" s="18" t="n">
        <v>20.37865941</v>
      </c>
      <c r="H25" s="20" t="n">
        <v>0.57821923</v>
      </c>
      <c r="I25" s="18" t="n">
        <v>0</v>
      </c>
      <c r="J25" s="20" t="n">
        <v>0</v>
      </c>
      <c r="K25" s="18" t="s">
        <v>309</v>
      </c>
      <c r="L25" s="20" t="s">
        <v>309</v>
      </c>
      <c r="M25" s="18" t="n">
        <v>0</v>
      </c>
      <c r="N25" s="20" t="n">
        <v>0</v>
      </c>
      <c r="O25" s="18" t="n">
        <v>0.14301056</v>
      </c>
      <c r="P25" s="20" t="n">
        <v>0.05051834</v>
      </c>
      <c r="Q25" s="18" t="n">
        <v>16.4688073</v>
      </c>
      <c r="R25" s="20" t="n">
        <v>0.5542945</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15.40775454</v>
      </c>
      <c r="F28" s="20" t="n">
        <v>0.7404955600000001</v>
      </c>
      <c r="G28" s="18" t="n">
        <v>63.61312469</v>
      </c>
      <c r="H28" s="20" t="n">
        <v>0.81850938</v>
      </c>
      <c r="I28" s="18" t="n">
        <v>0</v>
      </c>
      <c r="J28" s="20" t="n">
        <v>0</v>
      </c>
      <c r="K28" s="18" t="s">
        <v>309</v>
      </c>
      <c r="L28" s="20" t="s">
        <v>309</v>
      </c>
      <c r="M28" s="18" t="n">
        <v>0.01303897</v>
      </c>
      <c r="N28" s="20" t="n">
        <v>0.01265733</v>
      </c>
      <c r="O28" s="18" t="n">
        <v>0.05448153</v>
      </c>
      <c r="P28" s="20" t="n">
        <v>0.01549216</v>
      </c>
      <c r="Q28" s="18" t="n">
        <v>20.91160027</v>
      </c>
      <c r="R28" s="20" t="n">
        <v>0.65631638</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82.73159799</v>
      </c>
      <c r="F33" s="20" t="n">
        <v>0.64580319</v>
      </c>
      <c r="G33" s="18" t="n">
        <v>8.903147990000001</v>
      </c>
      <c r="H33" s="20" t="n">
        <v>0.45154399</v>
      </c>
      <c r="I33" s="18" t="n">
        <v>0</v>
      </c>
      <c r="J33" s="20" t="n">
        <v>0</v>
      </c>
      <c r="K33" s="18" t="s">
        <v>309</v>
      </c>
      <c r="L33" s="20" t="s">
        <v>309</v>
      </c>
      <c r="M33" s="18" t="n">
        <v>0.06353101999999999</v>
      </c>
      <c r="N33" s="20" t="n">
        <v>0.0306476</v>
      </c>
      <c r="O33" s="18" t="n">
        <v>0.03939729</v>
      </c>
      <c r="P33" s="20" t="n">
        <v>0.02202386</v>
      </c>
      <c r="Q33" s="18" t="n">
        <v>8.262325710000001</v>
      </c>
      <c r="R33" s="20" t="n">
        <v>0.35800454</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72.36544186</v>
      </c>
      <c r="F36" s="20" t="n">
        <v>0.81550756</v>
      </c>
      <c r="G36" s="18" t="n">
        <v>20.39614751</v>
      </c>
      <c r="H36" s="20" t="n">
        <v>0.76799783</v>
      </c>
      <c r="I36" s="18" t="n">
        <v>0</v>
      </c>
      <c r="J36" s="20" t="n">
        <v>0</v>
      </c>
      <c r="K36" s="18" t="s">
        <v>309</v>
      </c>
      <c r="L36" s="20" t="s">
        <v>309</v>
      </c>
      <c r="M36" s="18" t="n">
        <v>0</v>
      </c>
      <c r="N36" s="20" t="n">
        <v>0</v>
      </c>
      <c r="O36" s="18" t="n">
        <v>0</v>
      </c>
      <c r="P36" s="20" t="n">
        <v>0</v>
      </c>
      <c r="Q36" s="18" t="n">
        <v>7.23841063</v>
      </c>
      <c r="R36" s="20" t="n">
        <v>0.42367003</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1.32672171</v>
      </c>
      <c r="F40" s="20" t="n">
        <v>0.08101116999999999</v>
      </c>
      <c r="G40" s="18" t="n">
        <v>1.5523755</v>
      </c>
      <c r="H40" s="20" t="n">
        <v>0.06475699</v>
      </c>
      <c r="I40" s="18" t="n">
        <v>0</v>
      </c>
      <c r="J40" s="20" t="n">
        <v>0</v>
      </c>
      <c r="K40" s="18" t="s">
        <v>309</v>
      </c>
      <c r="L40" s="20" t="s">
        <v>309</v>
      </c>
      <c r="M40" s="18" t="n">
        <v>96.12960207</v>
      </c>
      <c r="N40" s="20" t="n">
        <v>0.13318888</v>
      </c>
      <c r="O40" s="18" t="n">
        <v>0.008397719999999999</v>
      </c>
      <c r="P40" s="20" t="n">
        <v>0.00519598</v>
      </c>
      <c r="Q40" s="18" t="n">
        <v>0.982903</v>
      </c>
      <c r="R40" s="20" t="n">
        <v>0.06461136000000001</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53.49293474</v>
      </c>
      <c r="F52" s="20" t="n">
        <v>1.01810229</v>
      </c>
      <c r="G52" s="18" t="n">
        <v>38.61096755</v>
      </c>
      <c r="H52" s="20" t="n">
        <v>1.07235106</v>
      </c>
      <c r="I52" s="18" t="n">
        <v>0</v>
      </c>
      <c r="J52" s="20" t="n">
        <v>0</v>
      </c>
      <c r="K52" s="18" t="s">
        <v>309</v>
      </c>
      <c r="L52" s="20" t="s">
        <v>309</v>
      </c>
      <c r="M52" s="18" t="n">
        <v>0</v>
      </c>
      <c r="N52" s="20" t="n">
        <v>0</v>
      </c>
      <c r="O52" s="18" t="n">
        <v>0.13158516</v>
      </c>
      <c r="P52" s="20" t="n">
        <v>0.05319686</v>
      </c>
      <c r="Q52" s="18" t="n">
        <v>7.76451255</v>
      </c>
      <c r="R52" s="20" t="n">
        <v>0.40302321</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40.20681129</v>
      </c>
      <c r="F54" s="20" t="n">
        <v>1.26068164</v>
      </c>
      <c r="G54" s="18" t="n">
        <v>43.70153174</v>
      </c>
      <c r="H54" s="20" t="n">
        <v>1.36858841</v>
      </c>
      <c r="I54" s="18" t="n">
        <v>0</v>
      </c>
      <c r="J54" s="20" t="n">
        <v>0</v>
      </c>
      <c r="K54" s="18" t="s">
        <v>309</v>
      </c>
      <c r="L54" s="20" t="s">
        <v>309</v>
      </c>
      <c r="M54" s="18" t="n">
        <v>0</v>
      </c>
      <c r="N54" s="20" t="n">
        <v>0</v>
      </c>
      <c r="O54" s="18" t="n">
        <v>0.3582845</v>
      </c>
      <c r="P54" s="20" t="n">
        <v>0.12241394</v>
      </c>
      <c r="Q54" s="18" t="n">
        <v>15.73337247</v>
      </c>
      <c r="R54" s="20" t="n">
        <v>1.28157808</v>
      </c>
    </row>
    <row r="55" spans="1:18">
      <c r="A55" s="15" t="s">
        <v>357</v>
      </c>
      <c r="B55" s="17" t="n">
        <v>5316</v>
      </c>
      <c r="C55" s="18">
        <f>(137.0/B55*100)</f>
        <v/>
      </c>
      <c r="D55" s="19" t="n">
        <v>5179</v>
      </c>
      <c r="E55" s="18" t="n">
        <v>22.72613694</v>
      </c>
      <c r="F55" s="20" t="n">
        <v>0.87200017</v>
      </c>
      <c r="G55" s="18" t="n">
        <v>49.30251335</v>
      </c>
      <c r="H55" s="20" t="n">
        <v>1.11117393</v>
      </c>
      <c r="I55" s="18" t="n">
        <v>0</v>
      </c>
      <c r="J55" s="20" t="n">
        <v>0</v>
      </c>
      <c r="K55" s="18" t="s">
        <v>309</v>
      </c>
      <c r="L55" s="20" t="s">
        <v>309</v>
      </c>
      <c r="M55" s="18" t="n">
        <v>0</v>
      </c>
      <c r="N55" s="20" t="n">
        <v>0</v>
      </c>
      <c r="O55" s="18" t="n">
        <v>0.29028695</v>
      </c>
      <c r="P55" s="20" t="n">
        <v>0.08504796000000001</v>
      </c>
      <c r="Q55" s="18" t="n">
        <v>27.68106277</v>
      </c>
      <c r="R55" s="20" t="n">
        <v>1.14900107</v>
      </c>
    </row>
    <row r="56" spans="1:18">
      <c r="A56" s="15" t="s">
        <v>358</v>
      </c>
      <c r="B56" s="17" t="n">
        <v>5359</v>
      </c>
      <c r="C56" s="18">
        <f>(104.0/B56*100)</f>
        <v/>
      </c>
      <c r="D56" s="19" t="n">
        <v>5255</v>
      </c>
      <c r="E56" s="18" t="n">
        <v>47.48721689</v>
      </c>
      <c r="F56" s="20" t="n">
        <v>1.02358975</v>
      </c>
      <c r="G56" s="18" t="n">
        <v>44.38177117</v>
      </c>
      <c r="H56" s="20" t="n">
        <v>0.9213108</v>
      </c>
      <c r="I56" s="18" t="n">
        <v>0</v>
      </c>
      <c r="J56" s="20" t="n">
        <v>0</v>
      </c>
      <c r="K56" s="18" t="s">
        <v>309</v>
      </c>
      <c r="L56" s="20" t="s">
        <v>309</v>
      </c>
      <c r="M56" s="18" t="n">
        <v>0</v>
      </c>
      <c r="N56" s="20" t="n">
        <v>0</v>
      </c>
      <c r="O56" s="18" t="n">
        <v>0.08796904</v>
      </c>
      <c r="P56" s="20" t="n">
        <v>0.04633687</v>
      </c>
      <c r="Q56" s="18" t="n">
        <v>8.04304291</v>
      </c>
      <c r="R56" s="20" t="n">
        <v>0.45484548</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58.72269571</v>
      </c>
      <c r="F62" s="20" t="n">
        <v>0.74110951</v>
      </c>
      <c r="G62" s="18" t="n">
        <v>29.61925553</v>
      </c>
      <c r="H62" s="20" t="n">
        <v>0.64870258</v>
      </c>
      <c r="I62" s="18" t="n">
        <v>0</v>
      </c>
      <c r="J62" s="20" t="n">
        <v>0</v>
      </c>
      <c r="K62" s="18" t="s">
        <v>309</v>
      </c>
      <c r="L62" s="20" t="s">
        <v>309</v>
      </c>
      <c r="M62" s="18" t="n">
        <v>0.06705194</v>
      </c>
      <c r="N62" s="20" t="n">
        <v>0.03870546</v>
      </c>
      <c r="O62" s="18" t="n">
        <v>0.11224986</v>
      </c>
      <c r="P62" s="20" t="n">
        <v>0.05027126</v>
      </c>
      <c r="Q62" s="18" t="n">
        <v>11.47874697</v>
      </c>
      <c r="R62" s="20" t="n">
        <v>0.45430511</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499</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88.14648133999999</v>
      </c>
      <c r="F9" s="20" t="n">
        <v>0.59985371</v>
      </c>
      <c r="G9" s="18" t="n">
        <v>7.52221337</v>
      </c>
      <c r="H9" s="20" t="n">
        <v>0.49804091</v>
      </c>
      <c r="I9" s="18" t="n">
        <v>0</v>
      </c>
      <c r="J9" s="20" t="n">
        <v>0</v>
      </c>
      <c r="K9" s="18" t="s">
        <v>309</v>
      </c>
      <c r="L9" s="20" t="s">
        <v>309</v>
      </c>
      <c r="M9" s="18" t="n">
        <v>0</v>
      </c>
      <c r="N9" s="20" t="n">
        <v>0</v>
      </c>
      <c r="O9" s="18" t="n">
        <v>0.07133805</v>
      </c>
      <c r="P9" s="20" t="n">
        <v>0.0381836</v>
      </c>
      <c r="Q9" s="18" t="n">
        <v>4.25996724</v>
      </c>
      <c r="R9" s="20" t="n">
        <v>0.29790086</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84.81987689</v>
      </c>
      <c r="F11" s="20" t="n">
        <v>0.64836553</v>
      </c>
      <c r="G11" s="18" t="n">
        <v>5.27230786</v>
      </c>
      <c r="H11" s="20" t="n">
        <v>0.49674754</v>
      </c>
      <c r="I11" s="18" t="n">
        <v>0</v>
      </c>
      <c r="J11" s="20" t="n">
        <v>0</v>
      </c>
      <c r="K11" s="18" t="s">
        <v>309</v>
      </c>
      <c r="L11" s="20" t="s">
        <v>309</v>
      </c>
      <c r="M11" s="18" t="n">
        <v>0.13298057</v>
      </c>
      <c r="N11" s="20" t="n">
        <v>0.06017754</v>
      </c>
      <c r="O11" s="18" t="n">
        <v>0.15923354</v>
      </c>
      <c r="P11" s="20" t="n">
        <v>0.048286</v>
      </c>
      <c r="Q11" s="18" t="n">
        <v>9.615601140000001</v>
      </c>
      <c r="R11" s="20" t="n">
        <v>0.44485194</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85.97969345</v>
      </c>
      <c r="F16" s="20" t="n">
        <v>0.50649771</v>
      </c>
      <c r="G16" s="18" t="n">
        <v>10.25149393</v>
      </c>
      <c r="H16" s="20" t="n">
        <v>0.46528727</v>
      </c>
      <c r="I16" s="18" t="n">
        <v>0</v>
      </c>
      <c r="J16" s="20" t="n">
        <v>0</v>
      </c>
      <c r="K16" s="18" t="s">
        <v>309</v>
      </c>
      <c r="L16" s="20" t="s">
        <v>309</v>
      </c>
      <c r="M16" s="18" t="n">
        <v>0</v>
      </c>
      <c r="N16" s="20" t="n">
        <v>0</v>
      </c>
      <c r="O16" s="18" t="n">
        <v>0.07144552</v>
      </c>
      <c r="P16" s="20" t="n">
        <v>0.03589059</v>
      </c>
      <c r="Q16" s="18" t="n">
        <v>3.6973671</v>
      </c>
      <c r="R16" s="20" t="n">
        <v>0.25451577</v>
      </c>
    </row>
    <row r="17" spans="1:18">
      <c r="A17" s="15" t="s">
        <v>319</v>
      </c>
      <c r="B17" s="17" t="n">
        <v>6504</v>
      </c>
      <c r="C17" s="18">
        <f>(3097.0/B17*100)</f>
        <v/>
      </c>
      <c r="D17" s="19" t="n">
        <v>3407</v>
      </c>
      <c r="E17" s="18" t="n">
        <v>45.29233589</v>
      </c>
      <c r="F17" s="20" t="n">
        <v>1.1010538</v>
      </c>
      <c r="G17" s="18" t="n">
        <v>37.87835921</v>
      </c>
      <c r="H17" s="20" t="n">
        <v>1.06112607</v>
      </c>
      <c r="I17" s="18" t="n">
        <v>0</v>
      </c>
      <c r="J17" s="20" t="n">
        <v>0</v>
      </c>
      <c r="K17" s="18" t="s">
        <v>309</v>
      </c>
      <c r="L17" s="20" t="s">
        <v>309</v>
      </c>
      <c r="M17" s="18" t="n">
        <v>0</v>
      </c>
      <c r="N17" s="20" t="n">
        <v>0</v>
      </c>
      <c r="O17" s="18" t="n">
        <v>0</v>
      </c>
      <c r="P17" s="20" t="n">
        <v>0</v>
      </c>
      <c r="Q17" s="18" t="n">
        <v>16.82930491</v>
      </c>
      <c r="R17" s="20" t="n">
        <v>0.62772303</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75.97569343000001</v>
      </c>
      <c r="F21" s="20" t="n">
        <v>0.78497847</v>
      </c>
      <c r="G21" s="18" t="n">
        <v>14.65101817</v>
      </c>
      <c r="H21" s="20" t="n">
        <v>0.65409854</v>
      </c>
      <c r="I21" s="18" t="n">
        <v>0</v>
      </c>
      <c r="J21" s="20" t="n">
        <v>0</v>
      </c>
      <c r="K21" s="18" t="s">
        <v>309</v>
      </c>
      <c r="L21" s="20" t="s">
        <v>309</v>
      </c>
      <c r="M21" s="18" t="n">
        <v>0</v>
      </c>
      <c r="N21" s="20" t="n">
        <v>0</v>
      </c>
      <c r="O21" s="18" t="n">
        <v>0.02358497</v>
      </c>
      <c r="P21" s="20" t="n">
        <v>0.02292292</v>
      </c>
      <c r="Q21" s="18" t="n">
        <v>9.34970343</v>
      </c>
      <c r="R21" s="20" t="n">
        <v>0.42801239</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87.94920064999999</v>
      </c>
      <c r="F23" s="20" t="n">
        <v>0.6138052000000001</v>
      </c>
      <c r="G23" s="18" t="n">
        <v>4.60279925</v>
      </c>
      <c r="H23" s="20" t="n">
        <v>0.36799153</v>
      </c>
      <c r="I23" s="18" t="n">
        <v>0</v>
      </c>
      <c r="J23" s="20" t="n">
        <v>0</v>
      </c>
      <c r="K23" s="18" t="s">
        <v>309</v>
      </c>
      <c r="L23" s="20" t="s">
        <v>309</v>
      </c>
      <c r="M23" s="18" t="n">
        <v>0</v>
      </c>
      <c r="N23" s="20" t="n">
        <v>0</v>
      </c>
      <c r="O23" s="18" t="n">
        <v>0.05734537</v>
      </c>
      <c r="P23" s="20" t="n">
        <v>0.03595115</v>
      </c>
      <c r="Q23" s="18" t="n">
        <v>7.39065473</v>
      </c>
      <c r="R23" s="20" t="n">
        <v>0.49860836</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63.91300394</v>
      </c>
      <c r="F25" s="20" t="n">
        <v>0.8919079</v>
      </c>
      <c r="G25" s="18" t="n">
        <v>17.94515476</v>
      </c>
      <c r="H25" s="20" t="n">
        <v>0.66992812</v>
      </c>
      <c r="I25" s="18" t="n">
        <v>0</v>
      </c>
      <c r="J25" s="20" t="n">
        <v>0</v>
      </c>
      <c r="K25" s="18" t="s">
        <v>309</v>
      </c>
      <c r="L25" s="20" t="s">
        <v>309</v>
      </c>
      <c r="M25" s="18" t="n">
        <v>0</v>
      </c>
      <c r="N25" s="20" t="n">
        <v>0</v>
      </c>
      <c r="O25" s="18" t="n">
        <v>0.09065241</v>
      </c>
      <c r="P25" s="20" t="n">
        <v>0.04063141</v>
      </c>
      <c r="Q25" s="18" t="n">
        <v>18.0511889</v>
      </c>
      <c r="R25" s="20" t="n">
        <v>0.59344621</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85.89618668</v>
      </c>
      <c r="F27" s="20" t="n">
        <v>0.60808331</v>
      </c>
      <c r="G27" s="18" t="n">
        <v>7.92121069</v>
      </c>
      <c r="H27" s="20" t="n">
        <v>0.47412451</v>
      </c>
      <c r="I27" s="18" t="n">
        <v>0</v>
      </c>
      <c r="J27" s="20" t="n">
        <v>0</v>
      </c>
      <c r="K27" s="18" t="s">
        <v>309</v>
      </c>
      <c r="L27" s="20" t="s">
        <v>309</v>
      </c>
      <c r="M27" s="18" t="n">
        <v>0</v>
      </c>
      <c r="N27" s="20" t="n">
        <v>0</v>
      </c>
      <c r="O27" s="18" t="n">
        <v>0.09105261000000001</v>
      </c>
      <c r="P27" s="20" t="n">
        <v>0.05268503</v>
      </c>
      <c r="Q27" s="18" t="n">
        <v>6.09155002</v>
      </c>
      <c r="R27" s="20" t="n">
        <v>0.400907</v>
      </c>
    </row>
    <row r="28" spans="1:18">
      <c r="A28" s="15" t="s">
        <v>330</v>
      </c>
      <c r="B28" s="17" t="n">
        <v>7568</v>
      </c>
      <c r="C28" s="18">
        <f>(490.0/B28*100)</f>
        <v/>
      </c>
      <c r="D28" s="19" t="n">
        <v>7078</v>
      </c>
      <c r="E28" s="18" t="n">
        <v>77.7747723</v>
      </c>
      <c r="F28" s="20" t="n">
        <v>0.60033508</v>
      </c>
      <c r="G28" s="18" t="n">
        <v>12.1204834</v>
      </c>
      <c r="H28" s="20" t="n">
        <v>0.56553436</v>
      </c>
      <c r="I28" s="18" t="n">
        <v>0</v>
      </c>
      <c r="J28" s="20" t="n">
        <v>0</v>
      </c>
      <c r="K28" s="18" t="s">
        <v>309</v>
      </c>
      <c r="L28" s="20" t="s">
        <v>309</v>
      </c>
      <c r="M28" s="18" t="n">
        <v>0.01303897</v>
      </c>
      <c r="N28" s="20" t="n">
        <v>0.01265733</v>
      </c>
      <c r="O28" s="18" t="n">
        <v>0.14002451</v>
      </c>
      <c r="P28" s="20" t="n">
        <v>0.04857976</v>
      </c>
      <c r="Q28" s="18" t="n">
        <v>9.95168082</v>
      </c>
      <c r="R28" s="20" t="n">
        <v>0.42769245</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95.07892905999999</v>
      </c>
      <c r="F36" s="20" t="n">
        <v>0.32715643</v>
      </c>
      <c r="G36" s="18" t="n">
        <v>1.94953737</v>
      </c>
      <c r="H36" s="20" t="n">
        <v>0.1997394</v>
      </c>
      <c r="I36" s="18" t="n">
        <v>0</v>
      </c>
      <c r="J36" s="20" t="n">
        <v>0</v>
      </c>
      <c r="K36" s="18" t="s">
        <v>309</v>
      </c>
      <c r="L36" s="20" t="s">
        <v>309</v>
      </c>
      <c r="M36" s="18" t="n">
        <v>0</v>
      </c>
      <c r="N36" s="20" t="n">
        <v>0</v>
      </c>
      <c r="O36" s="18" t="n">
        <v>0</v>
      </c>
      <c r="P36" s="20" t="n">
        <v>0</v>
      </c>
      <c r="Q36" s="18" t="n">
        <v>2.97153356</v>
      </c>
      <c r="R36" s="20" t="n">
        <v>0.26150705</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3.03418825</v>
      </c>
      <c r="F40" s="20" t="n">
        <v>0.10760553</v>
      </c>
      <c r="G40" s="18" t="n">
        <v>0.37270975</v>
      </c>
      <c r="H40" s="20" t="n">
        <v>0.03155689</v>
      </c>
      <c r="I40" s="18" t="n">
        <v>0</v>
      </c>
      <c r="J40" s="20" t="n">
        <v>0</v>
      </c>
      <c r="K40" s="18" t="s">
        <v>309</v>
      </c>
      <c r="L40" s="20" t="s">
        <v>309</v>
      </c>
      <c r="M40" s="18" t="n">
        <v>96.12960207</v>
      </c>
      <c r="N40" s="20" t="n">
        <v>0.13318888</v>
      </c>
      <c r="O40" s="18" t="n">
        <v>0.00256581</v>
      </c>
      <c r="P40" s="20" t="n">
        <v>0.00257491</v>
      </c>
      <c r="Q40" s="18" t="n">
        <v>0.46093412</v>
      </c>
      <c r="R40" s="20" t="n">
        <v>0.03589299</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65.49932221</v>
      </c>
      <c r="F52" s="20" t="n">
        <v>0.8810334</v>
      </c>
      <c r="G52" s="18" t="n">
        <v>23.0920482</v>
      </c>
      <c r="H52" s="20" t="n">
        <v>0.77777454</v>
      </c>
      <c r="I52" s="18" t="n">
        <v>0</v>
      </c>
      <c r="J52" s="20" t="n">
        <v>0</v>
      </c>
      <c r="K52" s="18" t="s">
        <v>309</v>
      </c>
      <c r="L52" s="20" t="s">
        <v>309</v>
      </c>
      <c r="M52" s="18" t="n">
        <v>0</v>
      </c>
      <c r="N52" s="20" t="n">
        <v>0</v>
      </c>
      <c r="O52" s="18" t="n">
        <v>0.05035774</v>
      </c>
      <c r="P52" s="20" t="n">
        <v>0.03293217</v>
      </c>
      <c r="Q52" s="18" t="n">
        <v>11.35827185</v>
      </c>
      <c r="R52" s="20" t="n">
        <v>0.47869741</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72.11975137</v>
      </c>
      <c r="F54" s="20" t="n">
        <v>1.13519794</v>
      </c>
      <c r="G54" s="18" t="n">
        <v>15.26318218</v>
      </c>
      <c r="H54" s="20" t="n">
        <v>0.92170727</v>
      </c>
      <c r="I54" s="18" t="n">
        <v>0</v>
      </c>
      <c r="J54" s="20" t="n">
        <v>0</v>
      </c>
      <c r="K54" s="18" t="s">
        <v>309</v>
      </c>
      <c r="L54" s="20" t="s">
        <v>309</v>
      </c>
      <c r="M54" s="18" t="n">
        <v>0</v>
      </c>
      <c r="N54" s="20" t="n">
        <v>0</v>
      </c>
      <c r="O54" s="18" t="n">
        <v>0.22447863</v>
      </c>
      <c r="P54" s="20" t="n">
        <v>0.07201968</v>
      </c>
      <c r="Q54" s="18" t="n">
        <v>12.39258782</v>
      </c>
      <c r="R54" s="20" t="n">
        <v>0.9256949799999999</v>
      </c>
    </row>
    <row r="55" spans="1:18">
      <c r="A55" s="15" t="s">
        <v>357</v>
      </c>
      <c r="B55" s="17" t="n">
        <v>5316</v>
      </c>
      <c r="C55" s="18">
        <f>(137.0/B55*100)</f>
        <v/>
      </c>
      <c r="D55" s="19" t="n">
        <v>5179</v>
      </c>
      <c r="E55" s="18" t="n">
        <v>47.10586089</v>
      </c>
      <c r="F55" s="20" t="n">
        <v>1.11765098</v>
      </c>
      <c r="G55" s="18" t="n">
        <v>34.71020832</v>
      </c>
      <c r="H55" s="20" t="n">
        <v>1.14100551</v>
      </c>
      <c r="I55" s="18" t="n">
        <v>0</v>
      </c>
      <c r="J55" s="20" t="n">
        <v>0</v>
      </c>
      <c r="K55" s="18" t="s">
        <v>309</v>
      </c>
      <c r="L55" s="20" t="s">
        <v>309</v>
      </c>
      <c r="M55" s="18" t="n">
        <v>0</v>
      </c>
      <c r="N55" s="20" t="n">
        <v>0</v>
      </c>
      <c r="O55" s="18" t="n">
        <v>0.2201892</v>
      </c>
      <c r="P55" s="20" t="n">
        <v>0.07392747</v>
      </c>
      <c r="Q55" s="18" t="n">
        <v>17.96374158</v>
      </c>
      <c r="R55" s="20" t="n">
        <v>1.10083768</v>
      </c>
    </row>
    <row r="56" spans="1:18">
      <c r="A56" s="15" t="s">
        <v>358</v>
      </c>
      <c r="B56" s="17" t="n">
        <v>5359</v>
      </c>
      <c r="C56" s="18">
        <f>(104.0/B56*100)</f>
        <v/>
      </c>
      <c r="D56" s="19" t="n">
        <v>5255</v>
      </c>
      <c r="E56" s="18" t="n">
        <v>79.22943170000001</v>
      </c>
      <c r="F56" s="20" t="n">
        <v>0.7623812599999999</v>
      </c>
      <c r="G56" s="18" t="n">
        <v>14.90439922</v>
      </c>
      <c r="H56" s="20" t="n">
        <v>0.6418099</v>
      </c>
      <c r="I56" s="18" t="n">
        <v>0</v>
      </c>
      <c r="J56" s="20" t="n">
        <v>0</v>
      </c>
      <c r="K56" s="18" t="s">
        <v>309</v>
      </c>
      <c r="L56" s="20" t="s">
        <v>309</v>
      </c>
      <c r="M56" s="18" t="n">
        <v>0</v>
      </c>
      <c r="N56" s="20" t="n">
        <v>0</v>
      </c>
      <c r="O56" s="18" t="n">
        <v>0.10865592</v>
      </c>
      <c r="P56" s="20" t="n">
        <v>0.03506958</v>
      </c>
      <c r="Q56" s="18" t="n">
        <v>5.75751316</v>
      </c>
      <c r="R56" s="20" t="n">
        <v>0.39344788</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83.43684039999999</v>
      </c>
      <c r="F62" s="20" t="n">
        <v>0.5629436</v>
      </c>
      <c r="G62" s="18" t="n">
        <v>9.744563299999999</v>
      </c>
      <c r="H62" s="20" t="n">
        <v>0.4205128</v>
      </c>
      <c r="I62" s="18" t="n">
        <v>0</v>
      </c>
      <c r="J62" s="20" t="n">
        <v>0</v>
      </c>
      <c r="K62" s="18" t="s">
        <v>309</v>
      </c>
      <c r="L62" s="20" t="s">
        <v>309</v>
      </c>
      <c r="M62" s="18" t="n">
        <v>0.06705194</v>
      </c>
      <c r="N62" s="20" t="n">
        <v>0.03870546</v>
      </c>
      <c r="O62" s="18" t="n">
        <v>0.0449391</v>
      </c>
      <c r="P62" s="20" t="n">
        <v>0.03178813</v>
      </c>
      <c r="Q62" s="18" t="n">
        <v>6.70660526</v>
      </c>
      <c r="R62" s="20" t="n">
        <v>0.35667384</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84.31668531</v>
      </c>
      <c r="F64" s="20" t="n">
        <v>0.6654167</v>
      </c>
      <c r="G64" s="18" t="n">
        <v>8.657997630000001</v>
      </c>
      <c r="H64" s="20" t="n">
        <v>0.48893665</v>
      </c>
      <c r="I64" s="18" t="n">
        <v>0</v>
      </c>
      <c r="J64" s="20" t="n">
        <v>0</v>
      </c>
      <c r="K64" s="18" t="s">
        <v>309</v>
      </c>
      <c r="L64" s="20" t="s">
        <v>309</v>
      </c>
      <c r="M64" s="18" t="n">
        <v>0.09863192</v>
      </c>
      <c r="N64" s="20" t="n">
        <v>0.05764229</v>
      </c>
      <c r="O64" s="18" t="n">
        <v>0.15660922</v>
      </c>
      <c r="P64" s="20" t="n">
        <v>0.07034725999999999</v>
      </c>
      <c r="Q64" s="18" t="n">
        <v>6.77007591</v>
      </c>
      <c r="R64" s="20" t="n">
        <v>0.43116155</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500</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19.13571977</v>
      </c>
      <c r="F9" s="20" t="n">
        <v>0.64663544</v>
      </c>
      <c r="G9" s="18" t="n">
        <v>24.17480128</v>
      </c>
      <c r="H9" s="20" t="n">
        <v>0.83936834</v>
      </c>
      <c r="I9" s="18" t="n">
        <v>50.04421336</v>
      </c>
      <c r="J9" s="20" t="n">
        <v>0.9452263</v>
      </c>
      <c r="K9" s="18" t="s">
        <v>309</v>
      </c>
      <c r="L9" s="20" t="s">
        <v>309</v>
      </c>
      <c r="M9" s="18" t="n">
        <v>0</v>
      </c>
      <c r="N9" s="20" t="n">
        <v>0</v>
      </c>
      <c r="O9" s="18" t="n">
        <v>0.02659147</v>
      </c>
      <c r="P9" s="20" t="n">
        <v>0.0274681</v>
      </c>
      <c r="Q9" s="18" t="n">
        <v>6.61867412</v>
      </c>
      <c r="R9" s="20" t="n">
        <v>0.39845659</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18.71055494</v>
      </c>
      <c r="F11" s="20" t="n">
        <v>0.68716574</v>
      </c>
      <c r="G11" s="18" t="n">
        <v>13.48177937</v>
      </c>
      <c r="H11" s="20" t="n">
        <v>0.55003866</v>
      </c>
      <c r="I11" s="18" t="n">
        <v>58.01504768</v>
      </c>
      <c r="J11" s="20" t="n">
        <v>0.78736367</v>
      </c>
      <c r="K11" s="18" t="s">
        <v>309</v>
      </c>
      <c r="L11" s="20" t="s">
        <v>309</v>
      </c>
      <c r="M11" s="18" t="n">
        <v>0.13298057</v>
      </c>
      <c r="N11" s="20" t="n">
        <v>0.06017754</v>
      </c>
      <c r="O11" s="18" t="n">
        <v>0.00445493</v>
      </c>
      <c r="P11" s="20" t="n">
        <v>0.00418045</v>
      </c>
      <c r="Q11" s="18" t="n">
        <v>9.655182509999999</v>
      </c>
      <c r="R11" s="20" t="n">
        <v>0.36550792</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20.11650422</v>
      </c>
      <c r="F16" s="20" t="n">
        <v>0.59764635</v>
      </c>
      <c r="G16" s="18" t="n">
        <v>27.93803537</v>
      </c>
      <c r="H16" s="20" t="n">
        <v>0.85692691</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71.30615469</v>
      </c>
      <c r="F17" s="20" t="n">
        <v>1.00527225</v>
      </c>
      <c r="G17" s="18" t="n">
        <v>2.56679134</v>
      </c>
      <c r="H17" s="20" t="n">
        <v>0.28464637</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49.75517136</v>
      </c>
      <c r="F21" s="20" t="n">
        <v>0.76042854</v>
      </c>
      <c r="G21" s="18" t="n">
        <v>15.93012556</v>
      </c>
      <c r="H21" s="20" t="n">
        <v>0.56492</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20.32720212</v>
      </c>
      <c r="H23" s="20" t="n">
        <v>0.60731807</v>
      </c>
      <c r="I23" s="18" t="n">
        <v>49.80629647</v>
      </c>
      <c r="J23" s="20" t="n">
        <v>0.74155576</v>
      </c>
      <c r="K23" s="18" t="s">
        <v>309</v>
      </c>
      <c r="L23" s="20" t="s">
        <v>309</v>
      </c>
      <c r="M23" s="18" t="n">
        <v>0</v>
      </c>
      <c r="N23" s="20" t="n">
        <v>0</v>
      </c>
      <c r="O23" s="18" t="n">
        <v>0</v>
      </c>
      <c r="P23" s="20" t="n">
        <v>0</v>
      </c>
      <c r="Q23" s="18" t="n">
        <v>29.8665014</v>
      </c>
      <c r="R23" s="20" t="n">
        <v>0.62218079</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29.15721309</v>
      </c>
      <c r="F25" s="20" t="n">
        <v>0.72138327</v>
      </c>
      <c r="G25" s="18" t="n">
        <v>1.53892039</v>
      </c>
      <c r="H25" s="20" t="n">
        <v>0.20053791</v>
      </c>
      <c r="I25" s="18" t="n">
        <v>46.53522029</v>
      </c>
      <c r="J25" s="20" t="n">
        <v>0.71269123</v>
      </c>
      <c r="K25" s="18" t="s">
        <v>309</v>
      </c>
      <c r="L25" s="20" t="s">
        <v>309</v>
      </c>
      <c r="M25" s="18" t="n">
        <v>0</v>
      </c>
      <c r="N25" s="20" t="n">
        <v>0</v>
      </c>
      <c r="O25" s="18" t="n">
        <v>0</v>
      </c>
      <c r="P25" s="20" t="n">
        <v>0</v>
      </c>
      <c r="Q25" s="18" t="n">
        <v>22.76864624</v>
      </c>
      <c r="R25" s="20" t="n">
        <v>0.59318923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30.92238358</v>
      </c>
      <c r="F27" s="20" t="n">
        <v>0.75137527</v>
      </c>
      <c r="G27" s="18" t="n">
        <v>16.682413</v>
      </c>
      <c r="H27" s="20" t="n">
        <v>0.62503319</v>
      </c>
      <c r="I27" s="18" t="n">
        <v>44.72733232</v>
      </c>
      <c r="J27" s="20" t="n">
        <v>0.80569899</v>
      </c>
      <c r="K27" s="18" t="s">
        <v>309</v>
      </c>
      <c r="L27" s="20" t="s">
        <v>309</v>
      </c>
      <c r="M27" s="18" t="n">
        <v>0</v>
      </c>
      <c r="N27" s="20" t="n">
        <v>0</v>
      </c>
      <c r="O27" s="18" t="n">
        <v>0</v>
      </c>
      <c r="P27" s="20" t="n">
        <v>0</v>
      </c>
      <c r="Q27" s="18" t="n">
        <v>7.6678711</v>
      </c>
      <c r="R27" s="20" t="n">
        <v>0.42053999</v>
      </c>
    </row>
    <row r="28" spans="1:18">
      <c r="A28" s="15" t="s">
        <v>330</v>
      </c>
      <c r="B28" s="17" t="n">
        <v>7568</v>
      </c>
      <c r="C28" s="18">
        <f>(490.0/B28*100)</f>
        <v/>
      </c>
      <c r="D28" s="19" t="n">
        <v>7078</v>
      </c>
      <c r="E28" s="18" t="n">
        <v>10.2752182</v>
      </c>
      <c r="F28" s="20" t="n">
        <v>0.5025414</v>
      </c>
      <c r="G28" s="18" t="n">
        <v>7.77564259</v>
      </c>
      <c r="H28" s="20" t="n">
        <v>0.43168208</v>
      </c>
      <c r="I28" s="18" t="n">
        <v>67.86933888999999</v>
      </c>
      <c r="J28" s="20" t="n">
        <v>0.75794741</v>
      </c>
      <c r="K28" s="18" t="s">
        <v>309</v>
      </c>
      <c r="L28" s="20" t="s">
        <v>309</v>
      </c>
      <c r="M28" s="18" t="n">
        <v>0.01303897</v>
      </c>
      <c r="N28" s="20" t="n">
        <v>0.01265733</v>
      </c>
      <c r="O28" s="18" t="n">
        <v>0</v>
      </c>
      <c r="P28" s="20" t="n">
        <v>0</v>
      </c>
      <c r="Q28" s="18" t="n">
        <v>14.06676135</v>
      </c>
      <c r="R28" s="20" t="n">
        <v>0.55709409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40.60702274</v>
      </c>
      <c r="F33" s="20" t="n">
        <v>0.72560621</v>
      </c>
      <c r="G33" s="18" t="n">
        <v>24.97781448</v>
      </c>
      <c r="H33" s="20" t="n">
        <v>0.7566534700000001</v>
      </c>
      <c r="I33" s="18" t="n">
        <v>22.59774487</v>
      </c>
      <c r="J33" s="20" t="n">
        <v>0.67970635</v>
      </c>
      <c r="K33" s="18" t="s">
        <v>309</v>
      </c>
      <c r="L33" s="20" t="s">
        <v>309</v>
      </c>
      <c r="M33" s="18" t="n">
        <v>0.53354976</v>
      </c>
      <c r="N33" s="20" t="n">
        <v>0.2145327</v>
      </c>
      <c r="O33" s="18" t="n">
        <v>0</v>
      </c>
      <c r="P33" s="20" t="n">
        <v>0</v>
      </c>
      <c r="Q33" s="18" t="n">
        <v>11.28386815</v>
      </c>
      <c r="R33" s="20" t="n">
        <v>0.39335567</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49.16497312</v>
      </c>
      <c r="F36" s="20" t="n">
        <v>0.88273197</v>
      </c>
      <c r="G36" s="18" t="n">
        <v>7.70380112</v>
      </c>
      <c r="H36" s="20" t="n">
        <v>0.46342718</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0.904608</v>
      </c>
      <c r="F40" s="20" t="n">
        <v>0.05660925</v>
      </c>
      <c r="G40" s="18" t="n">
        <v>0.65232367</v>
      </c>
      <c r="H40" s="20" t="n">
        <v>0.04371671</v>
      </c>
      <c r="I40" s="18" t="n">
        <v>1.47136656</v>
      </c>
      <c r="J40" s="20" t="n">
        <v>0.07058708</v>
      </c>
      <c r="K40" s="18" t="s">
        <v>309</v>
      </c>
      <c r="L40" s="20" t="s">
        <v>309</v>
      </c>
      <c r="M40" s="18" t="n">
        <v>96.12960207</v>
      </c>
      <c r="N40" s="20" t="n">
        <v>0.13318888</v>
      </c>
      <c r="O40" s="18" t="n">
        <v>0</v>
      </c>
      <c r="P40" s="20" t="n">
        <v>0</v>
      </c>
      <c r="Q40" s="18" t="n">
        <v>0.84209969</v>
      </c>
      <c r="R40" s="20" t="n">
        <v>0.0518996</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30.16008495</v>
      </c>
      <c r="F52" s="20" t="n">
        <v>0.73220413</v>
      </c>
      <c r="G52" s="18" t="n">
        <v>2.99288209</v>
      </c>
      <c r="H52" s="20" t="n">
        <v>0.20566238</v>
      </c>
      <c r="I52" s="18" t="n">
        <v>57.83940369</v>
      </c>
      <c r="J52" s="20" t="n">
        <v>0.8355569900000001</v>
      </c>
      <c r="K52" s="18" t="s">
        <v>309</v>
      </c>
      <c r="L52" s="20" t="s">
        <v>309</v>
      </c>
      <c r="M52" s="18" t="n">
        <v>0</v>
      </c>
      <c r="N52" s="20" t="n">
        <v>0</v>
      </c>
      <c r="O52" s="18" t="n">
        <v>0.03594695</v>
      </c>
      <c r="P52" s="20" t="n">
        <v>0.02568361</v>
      </c>
      <c r="Q52" s="18" t="n">
        <v>8.971682319999999</v>
      </c>
      <c r="R52" s="20" t="n">
        <v>0.42086526</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29.70952573</v>
      </c>
      <c r="F54" s="20" t="n">
        <v>1.21120198</v>
      </c>
      <c r="G54" s="18" t="n">
        <v>1.59975723</v>
      </c>
      <c r="H54" s="20" t="n">
        <v>0.23109539</v>
      </c>
      <c r="I54" s="18" t="n">
        <v>68.6104138</v>
      </c>
      <c r="J54" s="20" t="n">
        <v>1.21660605</v>
      </c>
      <c r="K54" s="18" t="s">
        <v>309</v>
      </c>
      <c r="L54" s="20" t="s">
        <v>309</v>
      </c>
      <c r="M54" s="18" t="n">
        <v>0</v>
      </c>
      <c r="N54" s="20" t="n">
        <v>0</v>
      </c>
      <c r="O54" s="18" t="n">
        <v>0.08030324</v>
      </c>
      <c r="P54" s="20" t="n">
        <v>0.04077999</v>
      </c>
      <c r="Q54" s="18" t="n">
        <v>0</v>
      </c>
      <c r="R54" s="20" t="n">
        <v>0</v>
      </c>
    </row>
    <row r="55" spans="1:18">
      <c r="A55" s="15" t="s">
        <v>357</v>
      </c>
      <c r="B55" s="17" t="n">
        <v>5316</v>
      </c>
      <c r="C55" s="18">
        <f>(137.0/B55*100)</f>
        <v/>
      </c>
      <c r="D55" s="19" t="n">
        <v>5179</v>
      </c>
      <c r="E55" s="18" t="n">
        <v>21.21912151</v>
      </c>
      <c r="F55" s="20" t="n">
        <v>0.85200932</v>
      </c>
      <c r="G55" s="18" t="n">
        <v>0.9717478899999999</v>
      </c>
      <c r="H55" s="20" t="n">
        <v>0.15657814</v>
      </c>
      <c r="I55" s="18" t="n">
        <v>55.65943378</v>
      </c>
      <c r="J55" s="20" t="n">
        <v>1.17040552</v>
      </c>
      <c r="K55" s="18" t="s">
        <v>309</v>
      </c>
      <c r="L55" s="20" t="s">
        <v>309</v>
      </c>
      <c r="M55" s="18" t="n">
        <v>0</v>
      </c>
      <c r="N55" s="20" t="n">
        <v>0</v>
      </c>
      <c r="O55" s="18" t="n">
        <v>0.03082758</v>
      </c>
      <c r="P55" s="20" t="n">
        <v>0.02445716</v>
      </c>
      <c r="Q55" s="18" t="n">
        <v>22.11886924</v>
      </c>
      <c r="R55" s="20" t="n">
        <v>1.12947451</v>
      </c>
    </row>
    <row r="56" spans="1:18">
      <c r="A56" s="15" t="s">
        <v>358</v>
      </c>
      <c r="B56" s="17" t="n">
        <v>5359</v>
      </c>
      <c r="C56" s="18">
        <f>(104.0/B56*100)</f>
        <v/>
      </c>
      <c r="D56" s="19" t="n">
        <v>5255</v>
      </c>
      <c r="E56" s="18" t="n">
        <v>24.70305103</v>
      </c>
      <c r="F56" s="20" t="n">
        <v>0.68727186</v>
      </c>
      <c r="G56" s="18" t="n">
        <v>22.44581038</v>
      </c>
      <c r="H56" s="20" t="n">
        <v>1.04724974</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24.43523747</v>
      </c>
      <c r="F62" s="20" t="n">
        <v>0.60188645</v>
      </c>
      <c r="G62" s="18" t="n">
        <v>12.07513482</v>
      </c>
      <c r="H62" s="20" t="n">
        <v>0.5105292299999999</v>
      </c>
      <c r="I62" s="18" t="n">
        <v>53.59196383</v>
      </c>
      <c r="J62" s="20" t="n">
        <v>0.73499135</v>
      </c>
      <c r="K62" s="18" t="s">
        <v>309</v>
      </c>
      <c r="L62" s="20" t="s">
        <v>309</v>
      </c>
      <c r="M62" s="18" t="n">
        <v>0.06705194</v>
      </c>
      <c r="N62" s="20" t="n">
        <v>0.03870546</v>
      </c>
      <c r="O62" s="18" t="n">
        <v>0</v>
      </c>
      <c r="P62" s="20" t="n">
        <v>0</v>
      </c>
      <c r="Q62" s="18" t="n">
        <v>9.83061195</v>
      </c>
      <c r="R62" s="20" t="n">
        <v>0.43636421</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16.79975764</v>
      </c>
      <c r="F64" s="20" t="n">
        <v>0.78932794</v>
      </c>
      <c r="G64" s="18" t="n">
        <v>2.16414401</v>
      </c>
      <c r="H64" s="20" t="n">
        <v>0.24952219</v>
      </c>
      <c r="I64" s="18" t="n">
        <v>56.63805121</v>
      </c>
      <c r="J64" s="20" t="n">
        <v>0.96863331</v>
      </c>
      <c r="K64" s="18" t="s">
        <v>309</v>
      </c>
      <c r="L64" s="20" t="s">
        <v>309</v>
      </c>
      <c r="M64" s="18" t="n">
        <v>2.06569947</v>
      </c>
      <c r="N64" s="20" t="n">
        <v>0.23928935</v>
      </c>
      <c r="O64" s="18" t="n">
        <v>0.0266167</v>
      </c>
      <c r="P64" s="20" t="n">
        <v>0.02658983</v>
      </c>
      <c r="Q64" s="18" t="n">
        <v>22.30573098</v>
      </c>
      <c r="R64" s="20" t="n">
        <v>0.81474307</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17.20094011</v>
      </c>
      <c r="F9" s="20" t="n">
        <v>0.6199593799999999</v>
      </c>
      <c r="G9" s="18" t="n">
        <v>26.13496794</v>
      </c>
      <c r="H9" s="20" t="n">
        <v>0.86572437</v>
      </c>
      <c r="I9" s="18" t="n">
        <v>50.04421336</v>
      </c>
      <c r="J9" s="20" t="n">
        <v>0.9452263</v>
      </c>
      <c r="K9" s="18" t="s">
        <v>309</v>
      </c>
      <c r="L9" s="20" t="s">
        <v>309</v>
      </c>
      <c r="M9" s="18" t="n">
        <v>0</v>
      </c>
      <c r="N9" s="20" t="n">
        <v>0</v>
      </c>
      <c r="O9" s="18" t="n">
        <v>0.02659147</v>
      </c>
      <c r="P9" s="20" t="n">
        <v>0.0274681</v>
      </c>
      <c r="Q9" s="18" t="n">
        <v>6.59328712</v>
      </c>
      <c r="R9" s="20" t="n">
        <v>0.39711377</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22.20249848</v>
      </c>
      <c r="F11" s="20" t="n">
        <v>0.58828003</v>
      </c>
      <c r="G11" s="18" t="n">
        <v>9.97698492</v>
      </c>
      <c r="H11" s="20" t="n">
        <v>0.45488871</v>
      </c>
      <c r="I11" s="18" t="n">
        <v>58.01504768</v>
      </c>
      <c r="J11" s="20" t="n">
        <v>0.78736367</v>
      </c>
      <c r="K11" s="18" t="s">
        <v>309</v>
      </c>
      <c r="L11" s="20" t="s">
        <v>309</v>
      </c>
      <c r="M11" s="18" t="n">
        <v>0.13298057</v>
      </c>
      <c r="N11" s="20" t="n">
        <v>0.06017754</v>
      </c>
      <c r="O11" s="18" t="n">
        <v>0.00865318</v>
      </c>
      <c r="P11" s="20" t="n">
        <v>0.00592584</v>
      </c>
      <c r="Q11" s="18" t="n">
        <v>9.66383517</v>
      </c>
      <c r="R11" s="20" t="n">
        <v>0.36466067</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33.85006384</v>
      </c>
      <c r="F16" s="20" t="n">
        <v>0.74857014</v>
      </c>
      <c r="G16" s="18" t="n">
        <v>14.20447575</v>
      </c>
      <c r="H16" s="20" t="n">
        <v>0.57777997</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64.24832666</v>
      </c>
      <c r="F17" s="20" t="n">
        <v>1.08640875</v>
      </c>
      <c r="G17" s="18" t="n">
        <v>9.62461937</v>
      </c>
      <c r="H17" s="20" t="n">
        <v>0.69014449</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46.51349002</v>
      </c>
      <c r="F21" s="20" t="n">
        <v>0.77763941</v>
      </c>
      <c r="G21" s="18" t="n">
        <v>19.1718069</v>
      </c>
      <c r="H21" s="20" t="n">
        <v>0.56959908</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14.81015871</v>
      </c>
      <c r="H23" s="20" t="n">
        <v>0.48868143</v>
      </c>
      <c r="I23" s="18" t="n">
        <v>49.80629647</v>
      </c>
      <c r="J23" s="20" t="n">
        <v>0.74155576</v>
      </c>
      <c r="K23" s="18" t="s">
        <v>309</v>
      </c>
      <c r="L23" s="20" t="s">
        <v>309</v>
      </c>
      <c r="M23" s="18" t="n">
        <v>0</v>
      </c>
      <c r="N23" s="20" t="n">
        <v>0</v>
      </c>
      <c r="O23" s="18" t="n">
        <v>0</v>
      </c>
      <c r="P23" s="20" t="n">
        <v>0</v>
      </c>
      <c r="Q23" s="18" t="n">
        <v>35.38354482</v>
      </c>
      <c r="R23" s="20" t="n">
        <v>0.7253237300000001</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28.30998741</v>
      </c>
      <c r="F25" s="20" t="n">
        <v>0.71745854</v>
      </c>
      <c r="G25" s="18" t="n">
        <v>2.38614607</v>
      </c>
      <c r="H25" s="20" t="n">
        <v>0.2358916</v>
      </c>
      <c r="I25" s="18" t="n">
        <v>46.53522029</v>
      </c>
      <c r="J25" s="20" t="n">
        <v>0.71269123</v>
      </c>
      <c r="K25" s="18" t="s">
        <v>309</v>
      </c>
      <c r="L25" s="20" t="s">
        <v>309</v>
      </c>
      <c r="M25" s="18" t="n">
        <v>0</v>
      </c>
      <c r="N25" s="20" t="n">
        <v>0</v>
      </c>
      <c r="O25" s="18" t="n">
        <v>0</v>
      </c>
      <c r="P25" s="20" t="n">
        <v>0</v>
      </c>
      <c r="Q25" s="18" t="n">
        <v>22.76864624</v>
      </c>
      <c r="R25" s="20" t="n">
        <v>0.59318923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33.13145389</v>
      </c>
      <c r="F27" s="20" t="n">
        <v>0.73801549</v>
      </c>
      <c r="G27" s="18" t="n">
        <v>14.44419308</v>
      </c>
      <c r="H27" s="20" t="n">
        <v>0.53568616</v>
      </c>
      <c r="I27" s="18" t="n">
        <v>44.72733232</v>
      </c>
      <c r="J27" s="20" t="n">
        <v>0.80569899</v>
      </c>
      <c r="K27" s="18" t="s">
        <v>309</v>
      </c>
      <c r="L27" s="20" t="s">
        <v>309</v>
      </c>
      <c r="M27" s="18" t="n">
        <v>0</v>
      </c>
      <c r="N27" s="20" t="n">
        <v>0</v>
      </c>
      <c r="O27" s="18" t="n">
        <v>0</v>
      </c>
      <c r="P27" s="20" t="n">
        <v>0</v>
      </c>
      <c r="Q27" s="18" t="n">
        <v>7.69702071</v>
      </c>
      <c r="R27" s="20" t="n">
        <v>0.4225795</v>
      </c>
    </row>
    <row r="28" spans="1:18">
      <c r="A28" s="15" t="s">
        <v>330</v>
      </c>
      <c r="B28" s="17" t="n">
        <v>7568</v>
      </c>
      <c r="C28" s="18">
        <f>(490.0/B28*100)</f>
        <v/>
      </c>
      <c r="D28" s="19" t="n">
        <v>7078</v>
      </c>
      <c r="E28" s="18" t="n">
        <v>11.74702211</v>
      </c>
      <c r="F28" s="20" t="n">
        <v>0.5644371500000001</v>
      </c>
      <c r="G28" s="18" t="n">
        <v>6.30383869</v>
      </c>
      <c r="H28" s="20" t="n">
        <v>0.40923273</v>
      </c>
      <c r="I28" s="18" t="n">
        <v>67.86933888999999</v>
      </c>
      <c r="J28" s="20" t="n">
        <v>0.75794741</v>
      </c>
      <c r="K28" s="18" t="s">
        <v>309</v>
      </c>
      <c r="L28" s="20" t="s">
        <v>309</v>
      </c>
      <c r="M28" s="18" t="n">
        <v>0.01303897</v>
      </c>
      <c r="N28" s="20" t="n">
        <v>0.01265733</v>
      </c>
      <c r="O28" s="18" t="n">
        <v>0</v>
      </c>
      <c r="P28" s="20" t="n">
        <v>0</v>
      </c>
      <c r="Q28" s="18" t="n">
        <v>14.06676135</v>
      </c>
      <c r="R28" s="20" t="n">
        <v>0.55709409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44.09654108</v>
      </c>
      <c r="F33" s="20" t="n">
        <v>0.72750598</v>
      </c>
      <c r="G33" s="18" t="n">
        <v>21.54413022</v>
      </c>
      <c r="H33" s="20" t="n">
        <v>0.67948343</v>
      </c>
      <c r="I33" s="18" t="n">
        <v>22.59774487</v>
      </c>
      <c r="J33" s="20" t="n">
        <v>0.67970635</v>
      </c>
      <c r="K33" s="18" t="s">
        <v>309</v>
      </c>
      <c r="L33" s="20" t="s">
        <v>309</v>
      </c>
      <c r="M33" s="18" t="n">
        <v>0.53464186</v>
      </c>
      <c r="N33" s="20" t="n">
        <v>0.21454859</v>
      </c>
      <c r="O33" s="18" t="n">
        <v>0</v>
      </c>
      <c r="P33" s="20" t="n">
        <v>0</v>
      </c>
      <c r="Q33" s="18" t="n">
        <v>11.22694197</v>
      </c>
      <c r="R33" s="20" t="n">
        <v>0.38398675</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43.36578776</v>
      </c>
      <c r="F36" s="20" t="n">
        <v>0.86752964</v>
      </c>
      <c r="G36" s="18" t="n">
        <v>13.50298648</v>
      </c>
      <c r="H36" s="20" t="n">
        <v>0.58857758</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0.74164614</v>
      </c>
      <c r="F40" s="20" t="n">
        <v>0.05081793</v>
      </c>
      <c r="G40" s="18" t="n">
        <v>0.81243094</v>
      </c>
      <c r="H40" s="20" t="n">
        <v>0.04894601</v>
      </c>
      <c r="I40" s="18" t="n">
        <v>1.47136656</v>
      </c>
      <c r="J40" s="20" t="n">
        <v>0.07058708</v>
      </c>
      <c r="K40" s="18" t="s">
        <v>309</v>
      </c>
      <c r="L40" s="20" t="s">
        <v>309</v>
      </c>
      <c r="M40" s="18" t="n">
        <v>96.12960207</v>
      </c>
      <c r="N40" s="20" t="n">
        <v>0.13318888</v>
      </c>
      <c r="O40" s="18" t="n">
        <v>0</v>
      </c>
      <c r="P40" s="20" t="n">
        <v>0</v>
      </c>
      <c r="Q40" s="18" t="n">
        <v>0.84495429</v>
      </c>
      <c r="R40" s="20" t="n">
        <v>0.0514337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18.7474418</v>
      </c>
      <c r="F52" s="20" t="n">
        <v>0.53141223</v>
      </c>
      <c r="G52" s="18" t="n">
        <v>14.41639186</v>
      </c>
      <c r="H52" s="20" t="n">
        <v>0.59144104</v>
      </c>
      <c r="I52" s="18" t="n">
        <v>57.83940369</v>
      </c>
      <c r="J52" s="20" t="n">
        <v>0.8355569900000001</v>
      </c>
      <c r="K52" s="18" t="s">
        <v>309</v>
      </c>
      <c r="L52" s="20" t="s">
        <v>309</v>
      </c>
      <c r="M52" s="18" t="n">
        <v>0</v>
      </c>
      <c r="N52" s="20" t="n">
        <v>0</v>
      </c>
      <c r="O52" s="18" t="n">
        <v>0.01867007</v>
      </c>
      <c r="P52" s="20" t="n">
        <v>0.01889722</v>
      </c>
      <c r="Q52" s="18" t="n">
        <v>8.97809258</v>
      </c>
      <c r="R52" s="20" t="n">
        <v>0.42394401</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30.22064585</v>
      </c>
      <c r="F54" s="20" t="n">
        <v>1.2075538</v>
      </c>
      <c r="G54" s="18" t="n">
        <v>1.08863711</v>
      </c>
      <c r="H54" s="20" t="n">
        <v>0.16057136</v>
      </c>
      <c r="I54" s="18" t="n">
        <v>68.6104138</v>
      </c>
      <c r="J54" s="20" t="n">
        <v>1.21660605</v>
      </c>
      <c r="K54" s="18" t="s">
        <v>309</v>
      </c>
      <c r="L54" s="20" t="s">
        <v>309</v>
      </c>
      <c r="M54" s="18" t="n">
        <v>0</v>
      </c>
      <c r="N54" s="20" t="n">
        <v>0</v>
      </c>
      <c r="O54" s="18" t="n">
        <v>0.08030324</v>
      </c>
      <c r="P54" s="20" t="n">
        <v>0.04077999</v>
      </c>
      <c r="Q54" s="18" t="n">
        <v>0</v>
      </c>
      <c r="R54" s="20" t="n">
        <v>0</v>
      </c>
    </row>
    <row r="55" spans="1:18">
      <c r="A55" s="15" t="s">
        <v>357</v>
      </c>
      <c r="B55" s="17" t="n">
        <v>5316</v>
      </c>
      <c r="C55" s="18">
        <f>(137.0/B55*100)</f>
        <v/>
      </c>
      <c r="D55" s="19" t="n">
        <v>5179</v>
      </c>
      <c r="E55" s="18" t="n">
        <v>21.33393008</v>
      </c>
      <c r="F55" s="20" t="n">
        <v>0.84198202</v>
      </c>
      <c r="G55" s="18" t="n">
        <v>0.81712333</v>
      </c>
      <c r="H55" s="20" t="n">
        <v>0.1253753</v>
      </c>
      <c r="I55" s="18" t="n">
        <v>55.65943378</v>
      </c>
      <c r="J55" s="20" t="n">
        <v>1.17040552</v>
      </c>
      <c r="K55" s="18" t="s">
        <v>309</v>
      </c>
      <c r="L55" s="20" t="s">
        <v>309</v>
      </c>
      <c r="M55" s="18" t="n">
        <v>0</v>
      </c>
      <c r="N55" s="20" t="n">
        <v>0</v>
      </c>
      <c r="O55" s="18" t="n">
        <v>0.02244286</v>
      </c>
      <c r="P55" s="20" t="n">
        <v>0.02110767</v>
      </c>
      <c r="Q55" s="18" t="n">
        <v>22.16706995</v>
      </c>
      <c r="R55" s="20" t="n">
        <v>1.1356155</v>
      </c>
    </row>
    <row r="56" spans="1:18">
      <c r="A56" s="15" t="s">
        <v>358</v>
      </c>
      <c r="B56" s="17" t="n">
        <v>5359</v>
      </c>
      <c r="C56" s="18">
        <f>(104.0/B56*100)</f>
        <v/>
      </c>
      <c r="D56" s="19" t="n">
        <v>5255</v>
      </c>
      <c r="E56" s="18" t="n">
        <v>33.11132915</v>
      </c>
      <c r="F56" s="20" t="n">
        <v>0.6649904599999999</v>
      </c>
      <c r="G56" s="18" t="n">
        <v>14.03753225</v>
      </c>
      <c r="H56" s="20" t="n">
        <v>0.65367875</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28.61564249</v>
      </c>
      <c r="F62" s="20" t="n">
        <v>0.69154505</v>
      </c>
      <c r="G62" s="18" t="n">
        <v>7.8947298</v>
      </c>
      <c r="H62" s="20" t="n">
        <v>0.43436735</v>
      </c>
      <c r="I62" s="18" t="n">
        <v>53.59196383</v>
      </c>
      <c r="J62" s="20" t="n">
        <v>0.73499135</v>
      </c>
      <c r="K62" s="18" t="s">
        <v>309</v>
      </c>
      <c r="L62" s="20" t="s">
        <v>309</v>
      </c>
      <c r="M62" s="18" t="n">
        <v>0.06705194</v>
      </c>
      <c r="N62" s="20" t="n">
        <v>0.03870546</v>
      </c>
      <c r="O62" s="18" t="n">
        <v>0</v>
      </c>
      <c r="P62" s="20" t="n">
        <v>0</v>
      </c>
      <c r="Q62" s="18" t="n">
        <v>9.83061195</v>
      </c>
      <c r="R62" s="20" t="n">
        <v>0.43636421</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15.97459857</v>
      </c>
      <c r="F64" s="20" t="n">
        <v>0.80105936</v>
      </c>
      <c r="G64" s="18" t="n">
        <v>3.19282636</v>
      </c>
      <c r="H64" s="20" t="n">
        <v>0.30407118</v>
      </c>
      <c r="I64" s="18" t="n">
        <v>56.63805121</v>
      </c>
      <c r="J64" s="20" t="n">
        <v>0.96863331</v>
      </c>
      <c r="K64" s="18" t="s">
        <v>309</v>
      </c>
      <c r="L64" s="20" t="s">
        <v>309</v>
      </c>
      <c r="M64" s="18" t="n">
        <v>2.0674583</v>
      </c>
      <c r="N64" s="20" t="n">
        <v>0.2362836</v>
      </c>
      <c r="O64" s="18" t="n">
        <v>0.06328946000000001</v>
      </c>
      <c r="P64" s="20" t="n">
        <v>0.04593186</v>
      </c>
      <c r="Q64" s="18" t="n">
        <v>22.06377609</v>
      </c>
      <c r="R64" s="20" t="n">
        <v>0.80797253</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12.74507301</v>
      </c>
      <c r="F9" s="20" t="n">
        <v>0.55798803</v>
      </c>
      <c r="G9" s="18" t="n">
        <v>30.59083504</v>
      </c>
      <c r="H9" s="20" t="n">
        <v>0.93490684</v>
      </c>
      <c r="I9" s="18" t="n">
        <v>50.04421336</v>
      </c>
      <c r="J9" s="20" t="n">
        <v>0.9452263</v>
      </c>
      <c r="K9" s="18" t="s">
        <v>309</v>
      </c>
      <c r="L9" s="20" t="s">
        <v>309</v>
      </c>
      <c r="M9" s="18" t="n">
        <v>0</v>
      </c>
      <c r="N9" s="20" t="n">
        <v>0</v>
      </c>
      <c r="O9" s="18" t="n">
        <v>0.02659147</v>
      </c>
      <c r="P9" s="20" t="n">
        <v>0.0274681</v>
      </c>
      <c r="Q9" s="18" t="n">
        <v>6.59328712</v>
      </c>
      <c r="R9" s="20" t="n">
        <v>0.39711377</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19.68655591</v>
      </c>
      <c r="F11" s="20" t="n">
        <v>0.551965</v>
      </c>
      <c r="G11" s="18" t="n">
        <v>12.50670552</v>
      </c>
      <c r="H11" s="20" t="n">
        <v>0.39713749</v>
      </c>
      <c r="I11" s="18" t="n">
        <v>58.01504768</v>
      </c>
      <c r="J11" s="20" t="n">
        <v>0.78736367</v>
      </c>
      <c r="K11" s="18" t="s">
        <v>309</v>
      </c>
      <c r="L11" s="20" t="s">
        <v>309</v>
      </c>
      <c r="M11" s="18" t="n">
        <v>0.13298057</v>
      </c>
      <c r="N11" s="20" t="n">
        <v>0.06017754</v>
      </c>
      <c r="O11" s="18" t="n">
        <v>0.00445493</v>
      </c>
      <c r="P11" s="20" t="n">
        <v>0.00418045</v>
      </c>
      <c r="Q11" s="18" t="n">
        <v>9.6542554</v>
      </c>
      <c r="R11" s="20" t="n">
        <v>0.36283685</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33.84340282</v>
      </c>
      <c r="F16" s="20" t="n">
        <v>0.78915879</v>
      </c>
      <c r="G16" s="18" t="n">
        <v>14.21113677</v>
      </c>
      <c r="H16" s="20" t="n">
        <v>0.50397328</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58.59088801</v>
      </c>
      <c r="F17" s="20" t="n">
        <v>0.99193338</v>
      </c>
      <c r="G17" s="18" t="n">
        <v>15.28205802</v>
      </c>
      <c r="H17" s="20" t="n">
        <v>0.85473036</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40.33382592</v>
      </c>
      <c r="F21" s="20" t="n">
        <v>0.71073219</v>
      </c>
      <c r="G21" s="18" t="n">
        <v>25.35147101</v>
      </c>
      <c r="H21" s="20" t="n">
        <v>0.62012989</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9.70234267</v>
      </c>
      <c r="H23" s="20" t="n">
        <v>0.3498824</v>
      </c>
      <c r="I23" s="18" t="n">
        <v>49.80629647</v>
      </c>
      <c r="J23" s="20" t="n">
        <v>0.74155576</v>
      </c>
      <c r="K23" s="18" t="s">
        <v>309</v>
      </c>
      <c r="L23" s="20" t="s">
        <v>309</v>
      </c>
      <c r="M23" s="18" t="n">
        <v>0</v>
      </c>
      <c r="N23" s="20" t="n">
        <v>0</v>
      </c>
      <c r="O23" s="18" t="n">
        <v>0</v>
      </c>
      <c r="P23" s="20" t="n">
        <v>0</v>
      </c>
      <c r="Q23" s="18" t="n">
        <v>40.49136086</v>
      </c>
      <c r="R23" s="20" t="n">
        <v>0.70682111</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24.83495239</v>
      </c>
      <c r="F25" s="20" t="n">
        <v>0.6265852200000001</v>
      </c>
      <c r="G25" s="18" t="n">
        <v>5.86118109</v>
      </c>
      <c r="H25" s="20" t="n">
        <v>0.32652692</v>
      </c>
      <c r="I25" s="18" t="n">
        <v>46.53522029</v>
      </c>
      <c r="J25" s="20" t="n">
        <v>0.71269123</v>
      </c>
      <c r="K25" s="18" t="s">
        <v>309</v>
      </c>
      <c r="L25" s="20" t="s">
        <v>309</v>
      </c>
      <c r="M25" s="18" t="n">
        <v>0</v>
      </c>
      <c r="N25" s="20" t="n">
        <v>0</v>
      </c>
      <c r="O25" s="18" t="n">
        <v>0</v>
      </c>
      <c r="P25" s="20" t="n">
        <v>0</v>
      </c>
      <c r="Q25" s="18" t="n">
        <v>22.76864624</v>
      </c>
      <c r="R25" s="20" t="n">
        <v>0.59318923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29.27219417</v>
      </c>
      <c r="F27" s="20" t="n">
        <v>0.73564147</v>
      </c>
      <c r="G27" s="18" t="n">
        <v>18.30345279</v>
      </c>
      <c r="H27" s="20" t="n">
        <v>0.64646841</v>
      </c>
      <c r="I27" s="18" t="n">
        <v>44.72733232</v>
      </c>
      <c r="J27" s="20" t="n">
        <v>0.80569899</v>
      </c>
      <c r="K27" s="18" t="s">
        <v>309</v>
      </c>
      <c r="L27" s="20" t="s">
        <v>309</v>
      </c>
      <c r="M27" s="18" t="n">
        <v>0</v>
      </c>
      <c r="N27" s="20" t="n">
        <v>0</v>
      </c>
      <c r="O27" s="18" t="n">
        <v>0</v>
      </c>
      <c r="P27" s="20" t="n">
        <v>0</v>
      </c>
      <c r="Q27" s="18" t="n">
        <v>7.69702071</v>
      </c>
      <c r="R27" s="20" t="n">
        <v>0.4225795</v>
      </c>
    </row>
    <row r="28" spans="1:18">
      <c r="A28" s="15" t="s">
        <v>330</v>
      </c>
      <c r="B28" s="17" t="n">
        <v>7568</v>
      </c>
      <c r="C28" s="18">
        <f>(490.0/B28*100)</f>
        <v/>
      </c>
      <c r="D28" s="19" t="n">
        <v>7078</v>
      </c>
      <c r="E28" s="18" t="n">
        <v>13.38086226</v>
      </c>
      <c r="F28" s="20" t="n">
        <v>0.63902812</v>
      </c>
      <c r="G28" s="18" t="n">
        <v>4.66999854</v>
      </c>
      <c r="H28" s="20" t="n">
        <v>0.29259104</v>
      </c>
      <c r="I28" s="18" t="n">
        <v>67.86933888999999</v>
      </c>
      <c r="J28" s="20" t="n">
        <v>0.75794741</v>
      </c>
      <c r="K28" s="18" t="s">
        <v>309</v>
      </c>
      <c r="L28" s="20" t="s">
        <v>309</v>
      </c>
      <c r="M28" s="18" t="n">
        <v>0.01303897</v>
      </c>
      <c r="N28" s="20" t="n">
        <v>0.01265733</v>
      </c>
      <c r="O28" s="18" t="n">
        <v>0</v>
      </c>
      <c r="P28" s="20" t="n">
        <v>0</v>
      </c>
      <c r="Q28" s="18" t="n">
        <v>14.06676135</v>
      </c>
      <c r="R28" s="20" t="n">
        <v>0.55709409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42.12230978</v>
      </c>
      <c r="F33" s="20" t="n">
        <v>0.72927149</v>
      </c>
      <c r="G33" s="18" t="n">
        <v>23.46132593</v>
      </c>
      <c r="H33" s="20" t="n">
        <v>0.70867045</v>
      </c>
      <c r="I33" s="18" t="n">
        <v>22.59774487</v>
      </c>
      <c r="J33" s="20" t="n">
        <v>0.67970635</v>
      </c>
      <c r="K33" s="18" t="s">
        <v>309</v>
      </c>
      <c r="L33" s="20" t="s">
        <v>309</v>
      </c>
      <c r="M33" s="18" t="n">
        <v>0.53464186</v>
      </c>
      <c r="N33" s="20" t="n">
        <v>0.21454859</v>
      </c>
      <c r="O33" s="18" t="n">
        <v>0.02331413</v>
      </c>
      <c r="P33" s="20" t="n">
        <v>0.01499212</v>
      </c>
      <c r="Q33" s="18" t="n">
        <v>11.26066344</v>
      </c>
      <c r="R33" s="20" t="n">
        <v>0.39948767</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34.58959638</v>
      </c>
      <c r="F36" s="20" t="n">
        <v>0.87780998</v>
      </c>
      <c r="G36" s="18" t="n">
        <v>22.27917786</v>
      </c>
      <c r="H36" s="20" t="n">
        <v>0.67617262</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0.61546199</v>
      </c>
      <c r="F40" s="20" t="n">
        <v>0.04587754</v>
      </c>
      <c r="G40" s="18" t="n">
        <v>0.93583498</v>
      </c>
      <c r="H40" s="20" t="n">
        <v>0.05368116</v>
      </c>
      <c r="I40" s="18" t="n">
        <v>1.47136656</v>
      </c>
      <c r="J40" s="20" t="n">
        <v>0.07058708</v>
      </c>
      <c r="K40" s="18" t="s">
        <v>309</v>
      </c>
      <c r="L40" s="20" t="s">
        <v>309</v>
      </c>
      <c r="M40" s="18" t="n">
        <v>96.12960207</v>
      </c>
      <c r="N40" s="20" t="n">
        <v>0.13318888</v>
      </c>
      <c r="O40" s="18" t="n">
        <v>0.0027801</v>
      </c>
      <c r="P40" s="20" t="n">
        <v>0.00269116</v>
      </c>
      <c r="Q40" s="18" t="n">
        <v>0.84495429</v>
      </c>
      <c r="R40" s="20" t="n">
        <v>0.0514337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16.25913602</v>
      </c>
      <c r="F52" s="20" t="n">
        <v>0.48577947</v>
      </c>
      <c r="G52" s="18" t="n">
        <v>16.93764037</v>
      </c>
      <c r="H52" s="20" t="n">
        <v>0.62926676</v>
      </c>
      <c r="I52" s="18" t="n">
        <v>57.83940369</v>
      </c>
      <c r="J52" s="20" t="n">
        <v>0.8355569900000001</v>
      </c>
      <c r="K52" s="18" t="s">
        <v>309</v>
      </c>
      <c r="L52" s="20" t="s">
        <v>309</v>
      </c>
      <c r="M52" s="18" t="n">
        <v>0</v>
      </c>
      <c r="N52" s="20" t="n">
        <v>0</v>
      </c>
      <c r="O52" s="18" t="n">
        <v>0</v>
      </c>
      <c r="P52" s="20" t="n">
        <v>0</v>
      </c>
      <c r="Q52" s="18" t="n">
        <v>8.963819920000001</v>
      </c>
      <c r="R52" s="20" t="n">
        <v>0.42474249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27.41238616</v>
      </c>
      <c r="F54" s="20" t="n">
        <v>1.17161129</v>
      </c>
      <c r="G54" s="18" t="n">
        <v>3.89689681</v>
      </c>
      <c r="H54" s="20" t="n">
        <v>0.32009522</v>
      </c>
      <c r="I54" s="18" t="n">
        <v>68.6104138</v>
      </c>
      <c r="J54" s="20" t="n">
        <v>1.21660605</v>
      </c>
      <c r="K54" s="18" t="s">
        <v>309</v>
      </c>
      <c r="L54" s="20" t="s">
        <v>309</v>
      </c>
      <c r="M54" s="18" t="n">
        <v>0</v>
      </c>
      <c r="N54" s="20" t="n">
        <v>0</v>
      </c>
      <c r="O54" s="18" t="n">
        <v>0.08030324</v>
      </c>
      <c r="P54" s="20" t="n">
        <v>0.04077999</v>
      </c>
      <c r="Q54" s="18" t="n">
        <v>0</v>
      </c>
      <c r="R54" s="20" t="n">
        <v>0</v>
      </c>
    </row>
    <row r="55" spans="1:18">
      <c r="A55" s="15" t="s">
        <v>357</v>
      </c>
      <c r="B55" s="17" t="n">
        <v>5316</v>
      </c>
      <c r="C55" s="18">
        <f>(137.0/B55*100)</f>
        <v/>
      </c>
      <c r="D55" s="19" t="n">
        <v>5179</v>
      </c>
      <c r="E55" s="18" t="n">
        <v>18.77381695</v>
      </c>
      <c r="F55" s="20" t="n">
        <v>0.80286793</v>
      </c>
      <c r="G55" s="18" t="n">
        <v>3.34132081</v>
      </c>
      <c r="H55" s="20" t="n">
        <v>0.25786909</v>
      </c>
      <c r="I55" s="18" t="n">
        <v>55.65943378</v>
      </c>
      <c r="J55" s="20" t="n">
        <v>1.17040552</v>
      </c>
      <c r="K55" s="18" t="s">
        <v>309</v>
      </c>
      <c r="L55" s="20" t="s">
        <v>309</v>
      </c>
      <c r="M55" s="18" t="n">
        <v>0</v>
      </c>
      <c r="N55" s="20" t="n">
        <v>0</v>
      </c>
      <c r="O55" s="18" t="n">
        <v>0.0583585</v>
      </c>
      <c r="P55" s="20" t="n">
        <v>0.03399561</v>
      </c>
      <c r="Q55" s="18" t="n">
        <v>22.16706995</v>
      </c>
      <c r="R55" s="20" t="n">
        <v>1.1356155</v>
      </c>
    </row>
    <row r="56" spans="1:18">
      <c r="A56" s="15" t="s">
        <v>358</v>
      </c>
      <c r="B56" s="17" t="n">
        <v>5359</v>
      </c>
      <c r="C56" s="18">
        <f>(104.0/B56*100)</f>
        <v/>
      </c>
      <c r="D56" s="19" t="n">
        <v>5255</v>
      </c>
      <c r="E56" s="18" t="n">
        <v>27.88710964</v>
      </c>
      <c r="F56" s="20" t="n">
        <v>0.62879532</v>
      </c>
      <c r="G56" s="18" t="n">
        <v>19.26175176</v>
      </c>
      <c r="H56" s="20" t="n">
        <v>0.67076255</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24.05569893</v>
      </c>
      <c r="F62" s="20" t="n">
        <v>0.63468601</v>
      </c>
      <c r="G62" s="18" t="n">
        <v>12.45467337</v>
      </c>
      <c r="H62" s="20" t="n">
        <v>0.51486391</v>
      </c>
      <c r="I62" s="18" t="n">
        <v>53.59196383</v>
      </c>
      <c r="J62" s="20" t="n">
        <v>0.73499135</v>
      </c>
      <c r="K62" s="18" t="s">
        <v>309</v>
      </c>
      <c r="L62" s="20" t="s">
        <v>309</v>
      </c>
      <c r="M62" s="18" t="n">
        <v>0.06705194</v>
      </c>
      <c r="N62" s="20" t="n">
        <v>0.03870546</v>
      </c>
      <c r="O62" s="18" t="n">
        <v>0</v>
      </c>
      <c r="P62" s="20" t="n">
        <v>0</v>
      </c>
      <c r="Q62" s="18" t="n">
        <v>9.83061195</v>
      </c>
      <c r="R62" s="20" t="n">
        <v>0.43636421</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10.70659932</v>
      </c>
      <c r="F64" s="20" t="n">
        <v>0.5615659</v>
      </c>
      <c r="G64" s="18" t="n">
        <v>10.64142486</v>
      </c>
      <c r="H64" s="20" t="n">
        <v>0.54884585</v>
      </c>
      <c r="I64" s="18" t="n">
        <v>56.63805121</v>
      </c>
      <c r="J64" s="20" t="n">
        <v>0.96863331</v>
      </c>
      <c r="K64" s="18" t="s">
        <v>309</v>
      </c>
      <c r="L64" s="20" t="s">
        <v>309</v>
      </c>
      <c r="M64" s="18" t="n">
        <v>1.85400485</v>
      </c>
      <c r="N64" s="20" t="n">
        <v>0.21598213</v>
      </c>
      <c r="O64" s="18" t="n">
        <v>0.06328946000000001</v>
      </c>
      <c r="P64" s="20" t="n">
        <v>0.04593186</v>
      </c>
      <c r="Q64" s="18" t="n">
        <v>20.09663029</v>
      </c>
      <c r="R64" s="20" t="n">
        <v>0.76127429</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19.17355038</v>
      </c>
      <c r="F9" s="20" t="n">
        <v>0.60942286</v>
      </c>
      <c r="G9" s="18" t="n">
        <v>24.14455861</v>
      </c>
      <c r="H9" s="20" t="n">
        <v>0.73748105</v>
      </c>
      <c r="I9" s="18" t="n">
        <v>50.04421336</v>
      </c>
      <c r="J9" s="20" t="n">
        <v>0.9452263</v>
      </c>
      <c r="K9" s="18" t="s">
        <v>309</v>
      </c>
      <c r="L9" s="20" t="s">
        <v>309</v>
      </c>
      <c r="M9" s="18" t="n">
        <v>0</v>
      </c>
      <c r="N9" s="20" t="n">
        <v>0</v>
      </c>
      <c r="O9" s="18" t="n">
        <v>0.02659147</v>
      </c>
      <c r="P9" s="20" t="n">
        <v>0.0274681</v>
      </c>
      <c r="Q9" s="18" t="n">
        <v>6.61108617</v>
      </c>
      <c r="R9" s="20" t="n">
        <v>0.39865566</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17.53896012</v>
      </c>
      <c r="F11" s="20" t="n">
        <v>0.5953629499999999</v>
      </c>
      <c r="G11" s="18" t="n">
        <v>14.66393813</v>
      </c>
      <c r="H11" s="20" t="n">
        <v>0.54789796</v>
      </c>
      <c r="I11" s="18" t="n">
        <v>58.01504768</v>
      </c>
      <c r="J11" s="20" t="n">
        <v>0.78736367</v>
      </c>
      <c r="K11" s="18" t="s">
        <v>309</v>
      </c>
      <c r="L11" s="20" t="s">
        <v>309</v>
      </c>
      <c r="M11" s="18" t="n">
        <v>0.13298057</v>
      </c>
      <c r="N11" s="20" t="n">
        <v>0.06017754</v>
      </c>
      <c r="O11" s="18" t="n">
        <v>0.00936378</v>
      </c>
      <c r="P11" s="20" t="n">
        <v>0.00661479</v>
      </c>
      <c r="Q11" s="18" t="n">
        <v>9.63970971</v>
      </c>
      <c r="R11" s="20" t="n">
        <v>0.36515431</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37.14139879</v>
      </c>
      <c r="F16" s="20" t="n">
        <v>0.92549336</v>
      </c>
      <c r="G16" s="18" t="n">
        <v>10.91314081</v>
      </c>
      <c r="H16" s="20" t="n">
        <v>0.48830613</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28.60376236</v>
      </c>
      <c r="F17" s="20" t="n">
        <v>1.13149339</v>
      </c>
      <c r="G17" s="18" t="n">
        <v>45.26918367</v>
      </c>
      <c r="H17" s="20" t="n">
        <v>1.08801856</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31.35609054</v>
      </c>
      <c r="F21" s="20" t="n">
        <v>0.67913404</v>
      </c>
      <c r="G21" s="18" t="n">
        <v>34.32920638</v>
      </c>
      <c r="H21" s="20" t="n">
        <v>0.68134074</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7.79624431</v>
      </c>
      <c r="H23" s="20" t="n">
        <v>0.36411793</v>
      </c>
      <c r="I23" s="18" t="n">
        <v>49.80629647</v>
      </c>
      <c r="J23" s="20" t="n">
        <v>0.74155576</v>
      </c>
      <c r="K23" s="18" t="s">
        <v>309</v>
      </c>
      <c r="L23" s="20" t="s">
        <v>309</v>
      </c>
      <c r="M23" s="18" t="n">
        <v>0</v>
      </c>
      <c r="N23" s="20" t="n">
        <v>0</v>
      </c>
      <c r="O23" s="18" t="n">
        <v>0</v>
      </c>
      <c r="P23" s="20" t="n">
        <v>0</v>
      </c>
      <c r="Q23" s="18" t="n">
        <v>42.39745922</v>
      </c>
      <c r="R23" s="20" t="n">
        <v>0.71545393</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19.87159307</v>
      </c>
      <c r="F25" s="20" t="n">
        <v>0.5807037900000001</v>
      </c>
      <c r="G25" s="18" t="n">
        <v>10.8245404</v>
      </c>
      <c r="H25" s="20" t="n">
        <v>0.45144493</v>
      </c>
      <c r="I25" s="18" t="n">
        <v>46.53522029</v>
      </c>
      <c r="J25" s="20" t="n">
        <v>0.71269123</v>
      </c>
      <c r="K25" s="18" t="s">
        <v>309</v>
      </c>
      <c r="L25" s="20" t="s">
        <v>309</v>
      </c>
      <c r="M25" s="18" t="n">
        <v>0</v>
      </c>
      <c r="N25" s="20" t="n">
        <v>0</v>
      </c>
      <c r="O25" s="18" t="n">
        <v>0</v>
      </c>
      <c r="P25" s="20" t="n">
        <v>0</v>
      </c>
      <c r="Q25" s="18" t="n">
        <v>22.76864624</v>
      </c>
      <c r="R25" s="20" t="n">
        <v>0.59318923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28.70123893</v>
      </c>
      <c r="F27" s="20" t="n">
        <v>0.7603167</v>
      </c>
      <c r="G27" s="18" t="n">
        <v>18.84451103</v>
      </c>
      <c r="H27" s="20" t="n">
        <v>0.70022137</v>
      </c>
      <c r="I27" s="18" t="n">
        <v>44.72733232</v>
      </c>
      <c r="J27" s="20" t="n">
        <v>0.80569899</v>
      </c>
      <c r="K27" s="18" t="s">
        <v>309</v>
      </c>
      <c r="L27" s="20" t="s">
        <v>309</v>
      </c>
      <c r="M27" s="18" t="n">
        <v>0</v>
      </c>
      <c r="N27" s="20" t="n">
        <v>0</v>
      </c>
      <c r="O27" s="18" t="n">
        <v>0.02989701</v>
      </c>
      <c r="P27" s="20" t="n">
        <v>0.02995904</v>
      </c>
      <c r="Q27" s="18" t="n">
        <v>7.69702071</v>
      </c>
      <c r="R27" s="20" t="n">
        <v>0.4225795</v>
      </c>
    </row>
    <row r="28" spans="1:18">
      <c r="A28" s="15" t="s">
        <v>330</v>
      </c>
      <c r="B28" s="17" t="n">
        <v>7568</v>
      </c>
      <c r="C28" s="18">
        <f>(490.0/B28*100)</f>
        <v/>
      </c>
      <c r="D28" s="19" t="n">
        <v>7078</v>
      </c>
      <c r="E28" s="18" t="n">
        <v>12.95997265</v>
      </c>
      <c r="F28" s="20" t="n">
        <v>0.49883891</v>
      </c>
      <c r="G28" s="18" t="n">
        <v>5.09088814</v>
      </c>
      <c r="H28" s="20" t="n">
        <v>0.35559886</v>
      </c>
      <c r="I28" s="18" t="n">
        <v>67.86933888999999</v>
      </c>
      <c r="J28" s="20" t="n">
        <v>0.75794741</v>
      </c>
      <c r="K28" s="18" t="s">
        <v>309</v>
      </c>
      <c r="L28" s="20" t="s">
        <v>309</v>
      </c>
      <c r="M28" s="18" t="n">
        <v>0.01303897</v>
      </c>
      <c r="N28" s="20" t="n">
        <v>0.01265733</v>
      </c>
      <c r="O28" s="18" t="n">
        <v>0</v>
      </c>
      <c r="P28" s="20" t="n">
        <v>0</v>
      </c>
      <c r="Q28" s="18" t="n">
        <v>14.06676135</v>
      </c>
      <c r="R28" s="20" t="n">
        <v>0.55709409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37.97022335</v>
      </c>
      <c r="F33" s="20" t="n">
        <v>0.73998397</v>
      </c>
      <c r="G33" s="18" t="n">
        <v>27.66028228</v>
      </c>
      <c r="H33" s="20" t="n">
        <v>0.73820815</v>
      </c>
      <c r="I33" s="18" t="n">
        <v>22.59774487</v>
      </c>
      <c r="J33" s="20" t="n">
        <v>0.67970635</v>
      </c>
      <c r="K33" s="18" t="s">
        <v>309</v>
      </c>
      <c r="L33" s="20" t="s">
        <v>309</v>
      </c>
      <c r="M33" s="18" t="n">
        <v>0.53354976</v>
      </c>
      <c r="N33" s="20" t="n">
        <v>0.2145327</v>
      </c>
      <c r="O33" s="18" t="n">
        <v>0</v>
      </c>
      <c r="P33" s="20" t="n">
        <v>0</v>
      </c>
      <c r="Q33" s="18" t="n">
        <v>11.23819975</v>
      </c>
      <c r="R33" s="20" t="n">
        <v>0.40060302</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27.34084544</v>
      </c>
      <c r="F36" s="20" t="n">
        <v>0.73898302</v>
      </c>
      <c r="G36" s="18" t="n">
        <v>29.5279288</v>
      </c>
      <c r="H36" s="20" t="n">
        <v>0.798961</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0.52774402</v>
      </c>
      <c r="F40" s="20" t="n">
        <v>0.04358815</v>
      </c>
      <c r="G40" s="18" t="n">
        <v>1.02633306</v>
      </c>
      <c r="H40" s="20" t="n">
        <v>0.0533034</v>
      </c>
      <c r="I40" s="18" t="n">
        <v>1.47136656</v>
      </c>
      <c r="J40" s="20" t="n">
        <v>0.07058708</v>
      </c>
      <c r="K40" s="18" t="s">
        <v>309</v>
      </c>
      <c r="L40" s="20" t="s">
        <v>309</v>
      </c>
      <c r="M40" s="18" t="n">
        <v>96.12960207</v>
      </c>
      <c r="N40" s="20" t="n">
        <v>0.13318888</v>
      </c>
      <c r="O40" s="18" t="n">
        <v>0</v>
      </c>
      <c r="P40" s="20" t="n">
        <v>0</v>
      </c>
      <c r="Q40" s="18" t="n">
        <v>0.84495429</v>
      </c>
      <c r="R40" s="20" t="n">
        <v>0.0514337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14.29261513</v>
      </c>
      <c r="F52" s="20" t="n">
        <v>0.44724222</v>
      </c>
      <c r="G52" s="18" t="n">
        <v>18.81466504</v>
      </c>
      <c r="H52" s="20" t="n">
        <v>0.63472294</v>
      </c>
      <c r="I52" s="18" t="n">
        <v>57.83940369</v>
      </c>
      <c r="J52" s="20" t="n">
        <v>0.8355569900000001</v>
      </c>
      <c r="K52" s="18" t="s">
        <v>309</v>
      </c>
      <c r="L52" s="20" t="s">
        <v>309</v>
      </c>
      <c r="M52" s="18" t="n">
        <v>0</v>
      </c>
      <c r="N52" s="20" t="n">
        <v>0</v>
      </c>
      <c r="O52" s="18" t="n">
        <v>0.08949621000000001</v>
      </c>
      <c r="P52" s="20" t="n">
        <v>0.04760759</v>
      </c>
      <c r="Q52" s="18" t="n">
        <v>8.963819920000001</v>
      </c>
      <c r="R52" s="20" t="n">
        <v>0.42474249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26.08699186</v>
      </c>
      <c r="F54" s="20" t="n">
        <v>1.15427883</v>
      </c>
      <c r="G54" s="18" t="n">
        <v>5.2222911</v>
      </c>
      <c r="H54" s="20" t="n">
        <v>0.40996607</v>
      </c>
      <c r="I54" s="18" t="n">
        <v>68.6104138</v>
      </c>
      <c r="J54" s="20" t="n">
        <v>1.21660605</v>
      </c>
      <c r="K54" s="18" t="s">
        <v>309</v>
      </c>
      <c r="L54" s="20" t="s">
        <v>309</v>
      </c>
      <c r="M54" s="18" t="n">
        <v>0</v>
      </c>
      <c r="N54" s="20" t="n">
        <v>0</v>
      </c>
      <c r="O54" s="18" t="n">
        <v>0.08030324</v>
      </c>
      <c r="P54" s="20" t="n">
        <v>0.04077999</v>
      </c>
      <c r="Q54" s="18" t="n">
        <v>0</v>
      </c>
      <c r="R54" s="20" t="n">
        <v>0</v>
      </c>
    </row>
    <row r="55" spans="1:18">
      <c r="A55" s="15" t="s">
        <v>357</v>
      </c>
      <c r="B55" s="17" t="n">
        <v>5316</v>
      </c>
      <c r="C55" s="18">
        <f>(137.0/B55*100)</f>
        <v/>
      </c>
      <c r="D55" s="19" t="n">
        <v>5179</v>
      </c>
      <c r="E55" s="18" t="n">
        <v>12.39024077</v>
      </c>
      <c r="F55" s="20" t="n">
        <v>0.62375695</v>
      </c>
      <c r="G55" s="18" t="n">
        <v>9.726059080000001</v>
      </c>
      <c r="H55" s="20" t="n">
        <v>0.56666466</v>
      </c>
      <c r="I55" s="18" t="n">
        <v>55.65943378</v>
      </c>
      <c r="J55" s="20" t="n">
        <v>1.17040552</v>
      </c>
      <c r="K55" s="18" t="s">
        <v>309</v>
      </c>
      <c r="L55" s="20" t="s">
        <v>309</v>
      </c>
      <c r="M55" s="18" t="n">
        <v>0</v>
      </c>
      <c r="N55" s="20" t="n">
        <v>0</v>
      </c>
      <c r="O55" s="18" t="n">
        <v>0.05719642</v>
      </c>
      <c r="P55" s="20" t="n">
        <v>0.03333493</v>
      </c>
      <c r="Q55" s="18" t="n">
        <v>22.16706995</v>
      </c>
      <c r="R55" s="20" t="n">
        <v>1.1356155</v>
      </c>
    </row>
    <row r="56" spans="1:18">
      <c r="A56" s="15" t="s">
        <v>358</v>
      </c>
      <c r="B56" s="17" t="n">
        <v>5359</v>
      </c>
      <c r="C56" s="18">
        <f>(104.0/B56*100)</f>
        <v/>
      </c>
      <c r="D56" s="19" t="n">
        <v>5255</v>
      </c>
      <c r="E56" s="18" t="n">
        <v>26.11686893</v>
      </c>
      <c r="F56" s="20" t="n">
        <v>0.63163578</v>
      </c>
      <c r="G56" s="18" t="n">
        <v>21.03199248</v>
      </c>
      <c r="H56" s="20" t="n">
        <v>0.60912519</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22.44264727</v>
      </c>
      <c r="F62" s="20" t="n">
        <v>0.58891119</v>
      </c>
      <c r="G62" s="18" t="n">
        <v>14.06772503</v>
      </c>
      <c r="H62" s="20" t="n">
        <v>0.52290065</v>
      </c>
      <c r="I62" s="18" t="n">
        <v>53.59196383</v>
      </c>
      <c r="J62" s="20" t="n">
        <v>0.73499135</v>
      </c>
      <c r="K62" s="18" t="s">
        <v>309</v>
      </c>
      <c r="L62" s="20" t="s">
        <v>309</v>
      </c>
      <c r="M62" s="18" t="n">
        <v>0.06705194</v>
      </c>
      <c r="N62" s="20" t="n">
        <v>0.03870546</v>
      </c>
      <c r="O62" s="18" t="n">
        <v>0</v>
      </c>
      <c r="P62" s="20" t="n">
        <v>0</v>
      </c>
      <c r="Q62" s="18" t="n">
        <v>9.83061195</v>
      </c>
      <c r="R62" s="20" t="n">
        <v>0.43636421</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9.51875733</v>
      </c>
      <c r="F64" s="20" t="n">
        <v>0.54024628</v>
      </c>
      <c r="G64" s="18" t="n">
        <v>11.95947204</v>
      </c>
      <c r="H64" s="20" t="n">
        <v>0.55072267</v>
      </c>
      <c r="I64" s="18" t="n">
        <v>56.63805121</v>
      </c>
      <c r="J64" s="20" t="n">
        <v>0.96863331</v>
      </c>
      <c r="K64" s="18" t="s">
        <v>309</v>
      </c>
      <c r="L64" s="20" t="s">
        <v>309</v>
      </c>
      <c r="M64" s="18" t="n">
        <v>1.9728817</v>
      </c>
      <c r="N64" s="20" t="n">
        <v>0.23397083</v>
      </c>
      <c r="O64" s="18" t="n">
        <v>0.16947175</v>
      </c>
      <c r="P64" s="20" t="n">
        <v>0.06911386</v>
      </c>
      <c r="Q64" s="18" t="n">
        <v>19.74136597</v>
      </c>
      <c r="R64" s="20" t="n">
        <v>0.81635686</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28.15971951</v>
      </c>
      <c r="F9" s="20" t="n">
        <v>0.80080334</v>
      </c>
      <c r="G9" s="18" t="n">
        <v>15.15838948</v>
      </c>
      <c r="H9" s="20" t="n">
        <v>0.58293611</v>
      </c>
      <c r="I9" s="18" t="n">
        <v>50.04421336</v>
      </c>
      <c r="J9" s="20" t="n">
        <v>0.9452263</v>
      </c>
      <c r="K9" s="18" t="s">
        <v>309</v>
      </c>
      <c r="L9" s="20" t="s">
        <v>309</v>
      </c>
      <c r="M9" s="18" t="n">
        <v>0</v>
      </c>
      <c r="N9" s="20" t="n">
        <v>0</v>
      </c>
      <c r="O9" s="18" t="n">
        <v>0.02659147</v>
      </c>
      <c r="P9" s="20" t="n">
        <v>0.0274681</v>
      </c>
      <c r="Q9" s="18" t="n">
        <v>6.61108617</v>
      </c>
      <c r="R9" s="20" t="n">
        <v>0.39865566</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18.40144486</v>
      </c>
      <c r="F11" s="20" t="n">
        <v>0.58789096</v>
      </c>
      <c r="G11" s="18" t="n">
        <v>13.80636226</v>
      </c>
      <c r="H11" s="20" t="n">
        <v>0.48022821</v>
      </c>
      <c r="I11" s="18" t="n">
        <v>58.01504768</v>
      </c>
      <c r="J11" s="20" t="n">
        <v>0.78736367</v>
      </c>
      <c r="K11" s="18" t="s">
        <v>309</v>
      </c>
      <c r="L11" s="20" t="s">
        <v>309</v>
      </c>
      <c r="M11" s="18" t="n">
        <v>0.13298057</v>
      </c>
      <c r="N11" s="20" t="n">
        <v>0.06017754</v>
      </c>
      <c r="O11" s="18" t="n">
        <v>0.00445493</v>
      </c>
      <c r="P11" s="20" t="n">
        <v>0.00418045</v>
      </c>
      <c r="Q11" s="18" t="n">
        <v>9.63970971</v>
      </c>
      <c r="R11" s="20" t="n">
        <v>0.36515431</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41.76010691</v>
      </c>
      <c r="F16" s="20" t="n">
        <v>0.96303198</v>
      </c>
      <c r="G16" s="18" t="n">
        <v>6.29443268</v>
      </c>
      <c r="H16" s="20" t="n">
        <v>0.37444091</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50.67126157</v>
      </c>
      <c r="F17" s="20" t="n">
        <v>1.0849541</v>
      </c>
      <c r="G17" s="18" t="n">
        <v>23.20168446</v>
      </c>
      <c r="H17" s="20" t="n">
        <v>0.76897285</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43.14154974</v>
      </c>
      <c r="F21" s="20" t="n">
        <v>0.78519134</v>
      </c>
      <c r="G21" s="18" t="n">
        <v>22.54374718</v>
      </c>
      <c r="H21" s="20" t="n">
        <v>0.67678872</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4.29420473</v>
      </c>
      <c r="H23" s="20" t="n">
        <v>0.28627566</v>
      </c>
      <c r="I23" s="18" t="n">
        <v>49.80629647</v>
      </c>
      <c r="J23" s="20" t="n">
        <v>0.74155576</v>
      </c>
      <c r="K23" s="18" t="s">
        <v>309</v>
      </c>
      <c r="L23" s="20" t="s">
        <v>309</v>
      </c>
      <c r="M23" s="18" t="n">
        <v>0</v>
      </c>
      <c r="N23" s="20" t="n">
        <v>0</v>
      </c>
      <c r="O23" s="18" t="n">
        <v>0</v>
      </c>
      <c r="P23" s="20" t="n">
        <v>0</v>
      </c>
      <c r="Q23" s="18" t="n">
        <v>45.8994988</v>
      </c>
      <c r="R23" s="20" t="n">
        <v>0.73542509</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18.55525178</v>
      </c>
      <c r="F25" s="20" t="n">
        <v>0.64423937</v>
      </c>
      <c r="G25" s="18" t="n">
        <v>12.14088169</v>
      </c>
      <c r="H25" s="20" t="n">
        <v>0.4312125</v>
      </c>
      <c r="I25" s="18" t="n">
        <v>46.53522029</v>
      </c>
      <c r="J25" s="20" t="n">
        <v>0.71269123</v>
      </c>
      <c r="K25" s="18" t="s">
        <v>309</v>
      </c>
      <c r="L25" s="20" t="s">
        <v>309</v>
      </c>
      <c r="M25" s="18" t="n">
        <v>0</v>
      </c>
      <c r="N25" s="20" t="n">
        <v>0</v>
      </c>
      <c r="O25" s="18" t="n">
        <v>0</v>
      </c>
      <c r="P25" s="20" t="n">
        <v>0</v>
      </c>
      <c r="Q25" s="18" t="n">
        <v>22.76864624</v>
      </c>
      <c r="R25" s="20" t="n">
        <v>0.59318923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35.12672401</v>
      </c>
      <c r="F27" s="20" t="n">
        <v>0.65253491</v>
      </c>
      <c r="G27" s="18" t="n">
        <v>12.41902594</v>
      </c>
      <c r="H27" s="20" t="n">
        <v>0.53422318</v>
      </c>
      <c r="I27" s="18" t="n">
        <v>44.72733232</v>
      </c>
      <c r="J27" s="20" t="n">
        <v>0.80569899</v>
      </c>
      <c r="K27" s="18" t="s">
        <v>309</v>
      </c>
      <c r="L27" s="20" t="s">
        <v>309</v>
      </c>
      <c r="M27" s="18" t="n">
        <v>0</v>
      </c>
      <c r="N27" s="20" t="n">
        <v>0</v>
      </c>
      <c r="O27" s="18" t="n">
        <v>0.02989701</v>
      </c>
      <c r="P27" s="20" t="n">
        <v>0.02995904</v>
      </c>
      <c r="Q27" s="18" t="n">
        <v>7.69702071</v>
      </c>
      <c r="R27" s="20" t="n">
        <v>0.4225795</v>
      </c>
    </row>
    <row r="28" spans="1:18">
      <c r="A28" s="15" t="s">
        <v>330</v>
      </c>
      <c r="B28" s="17" t="n">
        <v>7568</v>
      </c>
      <c r="C28" s="18">
        <f>(490.0/B28*100)</f>
        <v/>
      </c>
      <c r="D28" s="19" t="n">
        <v>7078</v>
      </c>
      <c r="E28" s="18" t="n">
        <v>13.90407793</v>
      </c>
      <c r="F28" s="20" t="n">
        <v>0.60127513</v>
      </c>
      <c r="G28" s="18" t="n">
        <v>4.13567338</v>
      </c>
      <c r="H28" s="20" t="n">
        <v>0.26864568</v>
      </c>
      <c r="I28" s="18" t="n">
        <v>67.86933888999999</v>
      </c>
      <c r="J28" s="20" t="n">
        <v>0.75794741</v>
      </c>
      <c r="K28" s="18" t="s">
        <v>309</v>
      </c>
      <c r="L28" s="20" t="s">
        <v>309</v>
      </c>
      <c r="M28" s="18" t="n">
        <v>0.01303897</v>
      </c>
      <c r="N28" s="20" t="n">
        <v>0.01265733</v>
      </c>
      <c r="O28" s="18" t="n">
        <v>0</v>
      </c>
      <c r="P28" s="20" t="n">
        <v>0</v>
      </c>
      <c r="Q28" s="18" t="n">
        <v>14.07787083</v>
      </c>
      <c r="R28" s="20" t="n">
        <v>0.55615419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48.17897319</v>
      </c>
      <c r="F33" s="20" t="n">
        <v>0.7754746</v>
      </c>
      <c r="G33" s="18" t="n">
        <v>17.46629885</v>
      </c>
      <c r="H33" s="20" t="n">
        <v>0.5702475</v>
      </c>
      <c r="I33" s="18" t="n">
        <v>22.59774487</v>
      </c>
      <c r="J33" s="20" t="n">
        <v>0.67970635</v>
      </c>
      <c r="K33" s="18" t="s">
        <v>309</v>
      </c>
      <c r="L33" s="20" t="s">
        <v>309</v>
      </c>
      <c r="M33" s="18" t="n">
        <v>0.53464186</v>
      </c>
      <c r="N33" s="20" t="n">
        <v>0.21454859</v>
      </c>
      <c r="O33" s="18" t="n">
        <v>0</v>
      </c>
      <c r="P33" s="20" t="n">
        <v>0</v>
      </c>
      <c r="Q33" s="18" t="n">
        <v>11.22234124</v>
      </c>
      <c r="R33" s="20" t="n">
        <v>0.39830674</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38.57189058</v>
      </c>
      <c r="F36" s="20" t="n">
        <v>0.81339394</v>
      </c>
      <c r="G36" s="18" t="n">
        <v>18.29688366</v>
      </c>
      <c r="H36" s="20" t="n">
        <v>0.51350331</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0.87709224</v>
      </c>
      <c r="F40" s="20" t="n">
        <v>0.06176404</v>
      </c>
      <c r="G40" s="18" t="n">
        <v>0.67698484</v>
      </c>
      <c r="H40" s="20" t="n">
        <v>0.04091897</v>
      </c>
      <c r="I40" s="18" t="n">
        <v>1.47136656</v>
      </c>
      <c r="J40" s="20" t="n">
        <v>0.07058708</v>
      </c>
      <c r="K40" s="18" t="s">
        <v>309</v>
      </c>
      <c r="L40" s="20" t="s">
        <v>309</v>
      </c>
      <c r="M40" s="18" t="n">
        <v>96.12960207</v>
      </c>
      <c r="N40" s="20" t="n">
        <v>0.13318888</v>
      </c>
      <c r="O40" s="18" t="n">
        <v>0</v>
      </c>
      <c r="P40" s="20" t="n">
        <v>0</v>
      </c>
      <c r="Q40" s="18" t="n">
        <v>0.84495429</v>
      </c>
      <c r="R40" s="20" t="n">
        <v>0.0514337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16.34912255</v>
      </c>
      <c r="F52" s="20" t="n">
        <v>0.56363829</v>
      </c>
      <c r="G52" s="18" t="n">
        <v>16.76552361</v>
      </c>
      <c r="H52" s="20" t="n">
        <v>0.52313181</v>
      </c>
      <c r="I52" s="18" t="n">
        <v>57.83940369</v>
      </c>
      <c r="J52" s="20" t="n">
        <v>0.8355569900000001</v>
      </c>
      <c r="K52" s="18" t="s">
        <v>309</v>
      </c>
      <c r="L52" s="20" t="s">
        <v>309</v>
      </c>
      <c r="M52" s="18" t="n">
        <v>0</v>
      </c>
      <c r="N52" s="20" t="n">
        <v>0</v>
      </c>
      <c r="O52" s="18" t="n">
        <v>0.08213023</v>
      </c>
      <c r="P52" s="20" t="n">
        <v>0.0415093</v>
      </c>
      <c r="Q52" s="18" t="n">
        <v>8.963819920000001</v>
      </c>
      <c r="R52" s="20" t="n">
        <v>0.42474249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27.01162381</v>
      </c>
      <c r="F54" s="20" t="n">
        <v>1.13609406</v>
      </c>
      <c r="G54" s="18" t="n">
        <v>4.29765915</v>
      </c>
      <c r="H54" s="20" t="n">
        <v>0.37682317</v>
      </c>
      <c r="I54" s="18" t="n">
        <v>68.6104138</v>
      </c>
      <c r="J54" s="20" t="n">
        <v>1.21660605</v>
      </c>
      <c r="K54" s="18" t="s">
        <v>309</v>
      </c>
      <c r="L54" s="20" t="s">
        <v>309</v>
      </c>
      <c r="M54" s="18" t="n">
        <v>0</v>
      </c>
      <c r="N54" s="20" t="n">
        <v>0</v>
      </c>
      <c r="O54" s="18" t="n">
        <v>0.08030324</v>
      </c>
      <c r="P54" s="20" t="n">
        <v>0.04077999</v>
      </c>
      <c r="Q54" s="18" t="n">
        <v>0</v>
      </c>
      <c r="R54" s="20" t="n">
        <v>0</v>
      </c>
    </row>
    <row r="55" spans="1:18">
      <c r="A55" s="15" t="s">
        <v>357</v>
      </c>
      <c r="B55" s="17" t="n">
        <v>5316</v>
      </c>
      <c r="C55" s="18">
        <f>(137.0/B55*100)</f>
        <v/>
      </c>
      <c r="D55" s="19" t="n">
        <v>5179</v>
      </c>
      <c r="E55" s="18" t="n">
        <v>11.77813353</v>
      </c>
      <c r="F55" s="20" t="n">
        <v>0.5969430100000001</v>
      </c>
      <c r="G55" s="18" t="n">
        <v>10.3263648</v>
      </c>
      <c r="H55" s="20" t="n">
        <v>0.56928829</v>
      </c>
      <c r="I55" s="18" t="n">
        <v>55.65943378</v>
      </c>
      <c r="J55" s="20" t="n">
        <v>1.17040552</v>
      </c>
      <c r="K55" s="18" t="s">
        <v>309</v>
      </c>
      <c r="L55" s="20" t="s">
        <v>309</v>
      </c>
      <c r="M55" s="18" t="n">
        <v>0</v>
      </c>
      <c r="N55" s="20" t="n">
        <v>0</v>
      </c>
      <c r="O55" s="18" t="n">
        <v>0.07863510999999999</v>
      </c>
      <c r="P55" s="20" t="n">
        <v>0.04733279</v>
      </c>
      <c r="Q55" s="18" t="n">
        <v>22.15743278</v>
      </c>
      <c r="R55" s="20" t="n">
        <v>1.13584354</v>
      </c>
    </row>
    <row r="56" spans="1:18">
      <c r="A56" s="15" t="s">
        <v>358</v>
      </c>
      <c r="B56" s="17" t="n">
        <v>5359</v>
      </c>
      <c r="C56" s="18">
        <f>(104.0/B56*100)</f>
        <v/>
      </c>
      <c r="D56" s="19" t="n">
        <v>5255</v>
      </c>
      <c r="E56" s="18" t="n">
        <v>31.21370495</v>
      </c>
      <c r="F56" s="20" t="n">
        <v>0.68935483</v>
      </c>
      <c r="G56" s="18" t="n">
        <v>15.93515645</v>
      </c>
      <c r="H56" s="20" t="n">
        <v>0.57578204</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27.73968449</v>
      </c>
      <c r="F62" s="20" t="n">
        <v>0.5535344</v>
      </c>
      <c r="G62" s="18" t="n">
        <v>8.770687799999999</v>
      </c>
      <c r="H62" s="20" t="n">
        <v>0.53395073</v>
      </c>
      <c r="I62" s="18" t="n">
        <v>53.59196383</v>
      </c>
      <c r="J62" s="20" t="n">
        <v>0.73499135</v>
      </c>
      <c r="K62" s="18" t="s">
        <v>309</v>
      </c>
      <c r="L62" s="20" t="s">
        <v>309</v>
      </c>
      <c r="M62" s="18" t="n">
        <v>0.06705194</v>
      </c>
      <c r="N62" s="20" t="n">
        <v>0.03870546</v>
      </c>
      <c r="O62" s="18" t="n">
        <v>0</v>
      </c>
      <c r="P62" s="20" t="n">
        <v>0</v>
      </c>
      <c r="Q62" s="18" t="n">
        <v>9.83061195</v>
      </c>
      <c r="R62" s="20" t="n">
        <v>0.43636421</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15.50363916</v>
      </c>
      <c r="F64" s="20" t="n">
        <v>0.73520938</v>
      </c>
      <c r="G64" s="18" t="n">
        <v>3.7669066</v>
      </c>
      <c r="H64" s="20" t="n">
        <v>0.38198663</v>
      </c>
      <c r="I64" s="18" t="n">
        <v>56.63805121</v>
      </c>
      <c r="J64" s="20" t="n">
        <v>0.96863331</v>
      </c>
      <c r="K64" s="18" t="s">
        <v>309</v>
      </c>
      <c r="L64" s="20" t="s">
        <v>309</v>
      </c>
      <c r="M64" s="18" t="n">
        <v>2.1000792</v>
      </c>
      <c r="N64" s="20" t="n">
        <v>0.24149487</v>
      </c>
      <c r="O64" s="18" t="n">
        <v>0.08583594</v>
      </c>
      <c r="P64" s="20" t="n">
        <v>0.04957218</v>
      </c>
      <c r="Q64" s="18" t="n">
        <v>21.90548789</v>
      </c>
      <c r="R64" s="20" t="n">
        <v>0.82721335</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28.19906139</v>
      </c>
      <c r="F9" s="20" t="n">
        <v>0.79726508</v>
      </c>
      <c r="G9" s="18" t="n">
        <v>15.11904761</v>
      </c>
      <c r="H9" s="20" t="n">
        <v>0.57036252</v>
      </c>
      <c r="I9" s="18" t="n">
        <v>50.04421336</v>
      </c>
      <c r="J9" s="20" t="n">
        <v>0.9452263</v>
      </c>
      <c r="K9" s="18" t="s">
        <v>309</v>
      </c>
      <c r="L9" s="20" t="s">
        <v>309</v>
      </c>
      <c r="M9" s="18" t="n">
        <v>0</v>
      </c>
      <c r="N9" s="20" t="n">
        <v>0</v>
      </c>
      <c r="O9" s="18" t="n">
        <v>0.02659147</v>
      </c>
      <c r="P9" s="20" t="n">
        <v>0.0274681</v>
      </c>
      <c r="Q9" s="18" t="n">
        <v>6.61108617</v>
      </c>
      <c r="R9" s="20" t="n">
        <v>0.39865566</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21.37559481</v>
      </c>
      <c r="F11" s="20" t="n">
        <v>0.52190939</v>
      </c>
      <c r="G11" s="18" t="n">
        <v>10.8322123</v>
      </c>
      <c r="H11" s="20" t="n">
        <v>0.42269317</v>
      </c>
      <c r="I11" s="18" t="n">
        <v>58.01504768</v>
      </c>
      <c r="J11" s="20" t="n">
        <v>0.78736367</v>
      </c>
      <c r="K11" s="18" t="s">
        <v>309</v>
      </c>
      <c r="L11" s="20" t="s">
        <v>309</v>
      </c>
      <c r="M11" s="18" t="n">
        <v>0.13298057</v>
      </c>
      <c r="N11" s="20" t="n">
        <v>0.06017754</v>
      </c>
      <c r="O11" s="18" t="n">
        <v>0.00445493</v>
      </c>
      <c r="P11" s="20" t="n">
        <v>0.00418045</v>
      </c>
      <c r="Q11" s="18" t="n">
        <v>9.63970971</v>
      </c>
      <c r="R11" s="20" t="n">
        <v>0.36515431</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42.76501654</v>
      </c>
      <c r="F16" s="20" t="n">
        <v>0.94848396</v>
      </c>
      <c r="G16" s="18" t="n">
        <v>5.28952305</v>
      </c>
      <c r="H16" s="20" t="n">
        <v>0.31665869</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55.68188012</v>
      </c>
      <c r="F17" s="20" t="n">
        <v>1.07559635</v>
      </c>
      <c r="G17" s="18" t="n">
        <v>18.19106591</v>
      </c>
      <c r="H17" s="20" t="n">
        <v>0.76545257</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60.82610665</v>
      </c>
      <c r="F21" s="20" t="n">
        <v>0.7055868</v>
      </c>
      <c r="G21" s="18" t="n">
        <v>4.85919027</v>
      </c>
      <c r="H21" s="20" t="n">
        <v>0.28552521</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3.69474766</v>
      </c>
      <c r="H23" s="20" t="n">
        <v>0.26735607</v>
      </c>
      <c r="I23" s="18" t="n">
        <v>49.80629647</v>
      </c>
      <c r="J23" s="20" t="n">
        <v>0.74155576</v>
      </c>
      <c r="K23" s="18" t="s">
        <v>309</v>
      </c>
      <c r="L23" s="20" t="s">
        <v>309</v>
      </c>
      <c r="M23" s="18" t="n">
        <v>0</v>
      </c>
      <c r="N23" s="20" t="n">
        <v>0</v>
      </c>
      <c r="O23" s="18" t="n">
        <v>0</v>
      </c>
      <c r="P23" s="20" t="n">
        <v>0</v>
      </c>
      <c r="Q23" s="18" t="n">
        <v>46.49895587</v>
      </c>
      <c r="R23" s="20" t="n">
        <v>0.74879948</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20.44578952</v>
      </c>
      <c r="F25" s="20" t="n">
        <v>0.62534826</v>
      </c>
      <c r="G25" s="18" t="n">
        <v>10.25034395</v>
      </c>
      <c r="H25" s="20" t="n">
        <v>0.43705143</v>
      </c>
      <c r="I25" s="18" t="n">
        <v>46.53522029</v>
      </c>
      <c r="J25" s="20" t="n">
        <v>0.71269123</v>
      </c>
      <c r="K25" s="18" t="s">
        <v>309</v>
      </c>
      <c r="L25" s="20" t="s">
        <v>309</v>
      </c>
      <c r="M25" s="18" t="n">
        <v>0</v>
      </c>
      <c r="N25" s="20" t="n">
        <v>0</v>
      </c>
      <c r="O25" s="18" t="n">
        <v>0</v>
      </c>
      <c r="P25" s="20" t="n">
        <v>0</v>
      </c>
      <c r="Q25" s="18" t="n">
        <v>22.76864624</v>
      </c>
      <c r="R25" s="20" t="n">
        <v>0.59318923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39.29304752</v>
      </c>
      <c r="F27" s="20" t="n">
        <v>0.72643664</v>
      </c>
      <c r="G27" s="18" t="n">
        <v>8.25270244</v>
      </c>
      <c r="H27" s="20" t="n">
        <v>0.42116657</v>
      </c>
      <c r="I27" s="18" t="n">
        <v>44.72733232</v>
      </c>
      <c r="J27" s="20" t="n">
        <v>0.80569899</v>
      </c>
      <c r="K27" s="18" t="s">
        <v>309</v>
      </c>
      <c r="L27" s="20" t="s">
        <v>309</v>
      </c>
      <c r="M27" s="18" t="n">
        <v>0</v>
      </c>
      <c r="N27" s="20" t="n">
        <v>0</v>
      </c>
      <c r="O27" s="18" t="n">
        <v>0.02989701</v>
      </c>
      <c r="P27" s="20" t="n">
        <v>0.02995904</v>
      </c>
      <c r="Q27" s="18" t="n">
        <v>7.69702071</v>
      </c>
      <c r="R27" s="20" t="n">
        <v>0.4225795</v>
      </c>
    </row>
    <row r="28" spans="1:18">
      <c r="A28" s="15" t="s">
        <v>330</v>
      </c>
      <c r="B28" s="17" t="n">
        <v>7568</v>
      </c>
      <c r="C28" s="18">
        <f>(490.0/B28*100)</f>
        <v/>
      </c>
      <c r="D28" s="19" t="n">
        <v>7078</v>
      </c>
      <c r="E28" s="18" t="n">
        <v>14.08201004</v>
      </c>
      <c r="F28" s="20" t="n">
        <v>0.60925588</v>
      </c>
      <c r="G28" s="18" t="n">
        <v>3.95774127</v>
      </c>
      <c r="H28" s="20" t="n">
        <v>0.30943735</v>
      </c>
      <c r="I28" s="18" t="n">
        <v>67.86933888999999</v>
      </c>
      <c r="J28" s="20" t="n">
        <v>0.75794741</v>
      </c>
      <c r="K28" s="18" t="s">
        <v>309</v>
      </c>
      <c r="L28" s="20" t="s">
        <v>309</v>
      </c>
      <c r="M28" s="18" t="n">
        <v>0.01303897</v>
      </c>
      <c r="N28" s="20" t="n">
        <v>0.01265733</v>
      </c>
      <c r="O28" s="18" t="n">
        <v>0</v>
      </c>
      <c r="P28" s="20" t="n">
        <v>0</v>
      </c>
      <c r="Q28" s="18" t="n">
        <v>14.07787083</v>
      </c>
      <c r="R28" s="20" t="n">
        <v>0.55615419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50.17774283</v>
      </c>
      <c r="F33" s="20" t="n">
        <v>0.70032209</v>
      </c>
      <c r="G33" s="18" t="n">
        <v>15.45706695</v>
      </c>
      <c r="H33" s="20" t="n">
        <v>0.50269187</v>
      </c>
      <c r="I33" s="18" t="n">
        <v>22.59774487</v>
      </c>
      <c r="J33" s="20" t="n">
        <v>0.67970635</v>
      </c>
      <c r="K33" s="18" t="s">
        <v>309</v>
      </c>
      <c r="L33" s="20" t="s">
        <v>309</v>
      </c>
      <c r="M33" s="18" t="n">
        <v>0.53464186</v>
      </c>
      <c r="N33" s="20" t="n">
        <v>0.21454859</v>
      </c>
      <c r="O33" s="18" t="n">
        <v>0</v>
      </c>
      <c r="P33" s="20" t="n">
        <v>0</v>
      </c>
      <c r="Q33" s="18" t="n">
        <v>11.23280349</v>
      </c>
      <c r="R33" s="20" t="n">
        <v>0.39805747</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38.93440683</v>
      </c>
      <c r="F36" s="20" t="n">
        <v>0.83297047</v>
      </c>
      <c r="G36" s="18" t="n">
        <v>17.93436741</v>
      </c>
      <c r="H36" s="20" t="n">
        <v>0.49888534</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1.26834191</v>
      </c>
      <c r="F40" s="20" t="n">
        <v>0.07298485</v>
      </c>
      <c r="G40" s="18" t="n">
        <v>0.28573517</v>
      </c>
      <c r="H40" s="20" t="n">
        <v>0.02436836</v>
      </c>
      <c r="I40" s="18" t="n">
        <v>1.47136656</v>
      </c>
      <c r="J40" s="20" t="n">
        <v>0.07058708</v>
      </c>
      <c r="K40" s="18" t="s">
        <v>309</v>
      </c>
      <c r="L40" s="20" t="s">
        <v>309</v>
      </c>
      <c r="M40" s="18" t="n">
        <v>96.12960207</v>
      </c>
      <c r="N40" s="20" t="n">
        <v>0.13318888</v>
      </c>
      <c r="O40" s="18" t="n">
        <v>0</v>
      </c>
      <c r="P40" s="20" t="n">
        <v>0</v>
      </c>
      <c r="Q40" s="18" t="n">
        <v>0.84495429</v>
      </c>
      <c r="R40" s="20" t="n">
        <v>0.0514337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16.21685028</v>
      </c>
      <c r="F52" s="20" t="n">
        <v>0.5423009600000001</v>
      </c>
      <c r="G52" s="18" t="n">
        <v>16.92573252</v>
      </c>
      <c r="H52" s="20" t="n">
        <v>0.58137752</v>
      </c>
      <c r="I52" s="18" t="n">
        <v>57.83940369</v>
      </c>
      <c r="J52" s="20" t="n">
        <v>0.8355569900000001</v>
      </c>
      <c r="K52" s="18" t="s">
        <v>309</v>
      </c>
      <c r="L52" s="20" t="s">
        <v>309</v>
      </c>
      <c r="M52" s="18" t="n">
        <v>0</v>
      </c>
      <c r="N52" s="20" t="n">
        <v>0</v>
      </c>
      <c r="O52" s="18" t="n">
        <v>0.05419359</v>
      </c>
      <c r="P52" s="20" t="n">
        <v>0.03141704</v>
      </c>
      <c r="Q52" s="18" t="n">
        <v>8.963819920000001</v>
      </c>
      <c r="R52" s="20" t="n">
        <v>0.42474249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27.42164029</v>
      </c>
      <c r="F54" s="20" t="n">
        <v>1.06160285</v>
      </c>
      <c r="G54" s="18" t="n">
        <v>3.88764267</v>
      </c>
      <c r="H54" s="20" t="n">
        <v>0.41192487</v>
      </c>
      <c r="I54" s="18" t="n">
        <v>68.6104138</v>
      </c>
      <c r="J54" s="20" t="n">
        <v>1.21660605</v>
      </c>
      <c r="K54" s="18" t="s">
        <v>309</v>
      </c>
      <c r="L54" s="20" t="s">
        <v>309</v>
      </c>
      <c r="M54" s="18" t="n">
        <v>0</v>
      </c>
      <c r="N54" s="20" t="n">
        <v>0</v>
      </c>
      <c r="O54" s="18" t="n">
        <v>0.08030324</v>
      </c>
      <c r="P54" s="20" t="n">
        <v>0.04077999</v>
      </c>
      <c r="Q54" s="18" t="n">
        <v>0</v>
      </c>
      <c r="R54" s="20" t="n">
        <v>0</v>
      </c>
    </row>
    <row r="55" spans="1:18">
      <c r="A55" s="15" t="s">
        <v>357</v>
      </c>
      <c r="B55" s="17" t="n">
        <v>5316</v>
      </c>
      <c r="C55" s="18">
        <f>(137.0/B55*100)</f>
        <v/>
      </c>
      <c r="D55" s="19" t="n">
        <v>5179</v>
      </c>
      <c r="E55" s="18" t="n">
        <v>11.93608571</v>
      </c>
      <c r="F55" s="20" t="n">
        <v>0.55535723</v>
      </c>
      <c r="G55" s="18" t="n">
        <v>10.15014611</v>
      </c>
      <c r="H55" s="20" t="n">
        <v>0.5927248899999999</v>
      </c>
      <c r="I55" s="18" t="n">
        <v>55.65943378</v>
      </c>
      <c r="J55" s="20" t="n">
        <v>1.17040552</v>
      </c>
      <c r="K55" s="18" t="s">
        <v>309</v>
      </c>
      <c r="L55" s="20" t="s">
        <v>309</v>
      </c>
      <c r="M55" s="18" t="n">
        <v>0</v>
      </c>
      <c r="N55" s="20" t="n">
        <v>0</v>
      </c>
      <c r="O55" s="18" t="n">
        <v>0.09690161999999999</v>
      </c>
      <c r="P55" s="20" t="n">
        <v>0.05140335</v>
      </c>
      <c r="Q55" s="18" t="n">
        <v>22.15743278</v>
      </c>
      <c r="R55" s="20" t="n">
        <v>1.13584354</v>
      </c>
    </row>
    <row r="56" spans="1:18">
      <c r="A56" s="15" t="s">
        <v>358</v>
      </c>
      <c r="B56" s="17" t="n">
        <v>5359</v>
      </c>
      <c r="C56" s="18">
        <f>(104.0/B56*100)</f>
        <v/>
      </c>
      <c r="D56" s="19" t="n">
        <v>5255</v>
      </c>
      <c r="E56" s="18" t="n">
        <v>32.32762349</v>
      </c>
      <c r="F56" s="20" t="n">
        <v>0.6931464899999999</v>
      </c>
      <c r="G56" s="18" t="n">
        <v>14.82123791</v>
      </c>
      <c r="H56" s="20" t="n">
        <v>0.54533161</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28.94041256</v>
      </c>
      <c r="F62" s="20" t="n">
        <v>0.61518251</v>
      </c>
      <c r="G62" s="18" t="n">
        <v>7.56995973</v>
      </c>
      <c r="H62" s="20" t="n">
        <v>0.49305831</v>
      </c>
      <c r="I62" s="18" t="n">
        <v>53.59196383</v>
      </c>
      <c r="J62" s="20" t="n">
        <v>0.73499135</v>
      </c>
      <c r="K62" s="18" t="s">
        <v>309</v>
      </c>
      <c r="L62" s="20" t="s">
        <v>309</v>
      </c>
      <c r="M62" s="18" t="n">
        <v>0.06705194</v>
      </c>
      <c r="N62" s="20" t="n">
        <v>0.03870546</v>
      </c>
      <c r="O62" s="18" t="n">
        <v>0</v>
      </c>
      <c r="P62" s="20" t="n">
        <v>0</v>
      </c>
      <c r="Q62" s="18" t="n">
        <v>9.83061195</v>
      </c>
      <c r="R62" s="20" t="n">
        <v>0.43636421</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17.34744502</v>
      </c>
      <c r="F64" s="20" t="n">
        <v>0.7459122500000001</v>
      </c>
      <c r="G64" s="18" t="n">
        <v>1.55429464</v>
      </c>
      <c r="H64" s="20" t="n">
        <v>0.22582038</v>
      </c>
      <c r="I64" s="18" t="n">
        <v>56.63805121</v>
      </c>
      <c r="J64" s="20" t="n">
        <v>0.96863331</v>
      </c>
      <c r="K64" s="18" t="s">
        <v>309</v>
      </c>
      <c r="L64" s="20" t="s">
        <v>309</v>
      </c>
      <c r="M64" s="18" t="n">
        <v>2.1327001</v>
      </c>
      <c r="N64" s="20" t="n">
        <v>0.23969595</v>
      </c>
      <c r="O64" s="18" t="n">
        <v>0.0266167</v>
      </c>
      <c r="P64" s="20" t="n">
        <v>0.02658983</v>
      </c>
      <c r="Q64" s="18" t="n">
        <v>22.30089233</v>
      </c>
      <c r="R64" s="20" t="n">
        <v>0.82004963</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506</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33.31963859</v>
      </c>
      <c r="F9" s="20" t="n">
        <v>0.86925575</v>
      </c>
      <c r="G9" s="18" t="n">
        <v>9.998470409999999</v>
      </c>
      <c r="H9" s="20" t="n">
        <v>0.49879588</v>
      </c>
      <c r="I9" s="18" t="n">
        <v>50.04421336</v>
      </c>
      <c r="J9" s="20" t="n">
        <v>0.9452263</v>
      </c>
      <c r="K9" s="18" t="s">
        <v>309</v>
      </c>
      <c r="L9" s="20" t="s">
        <v>309</v>
      </c>
      <c r="M9" s="18" t="n">
        <v>0</v>
      </c>
      <c r="N9" s="20" t="n">
        <v>0</v>
      </c>
      <c r="O9" s="18" t="n">
        <v>0.02659147</v>
      </c>
      <c r="P9" s="20" t="n">
        <v>0.0274681</v>
      </c>
      <c r="Q9" s="18" t="n">
        <v>6.61108617</v>
      </c>
      <c r="R9" s="20" t="n">
        <v>0.39865566</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26.73295997</v>
      </c>
      <c r="F11" s="20" t="n">
        <v>0.66945562</v>
      </c>
      <c r="G11" s="18" t="n">
        <v>5.45330877</v>
      </c>
      <c r="H11" s="20" t="n">
        <v>0.35285333</v>
      </c>
      <c r="I11" s="18" t="n">
        <v>58.01504768</v>
      </c>
      <c r="J11" s="20" t="n">
        <v>0.78736367</v>
      </c>
      <c r="K11" s="18" t="s">
        <v>309</v>
      </c>
      <c r="L11" s="20" t="s">
        <v>309</v>
      </c>
      <c r="M11" s="18" t="n">
        <v>0.13298057</v>
      </c>
      <c r="N11" s="20" t="n">
        <v>0.06017754</v>
      </c>
      <c r="O11" s="18" t="n">
        <v>0.0259933</v>
      </c>
      <c r="P11" s="20" t="n">
        <v>0.02165389</v>
      </c>
      <c r="Q11" s="18" t="n">
        <v>9.63970971</v>
      </c>
      <c r="R11" s="20" t="n">
        <v>0.36515431</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44.57542641</v>
      </c>
      <c r="F16" s="20" t="n">
        <v>0.93299353</v>
      </c>
      <c r="G16" s="18" t="n">
        <v>3.47911318</v>
      </c>
      <c r="H16" s="20" t="n">
        <v>0.27795388</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60.87150221</v>
      </c>
      <c r="F17" s="20" t="n">
        <v>1.04967422</v>
      </c>
      <c r="G17" s="18" t="n">
        <v>13.00144382</v>
      </c>
      <c r="H17" s="20" t="n">
        <v>0.62752439</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63.77410473</v>
      </c>
      <c r="F21" s="20" t="n">
        <v>0.6824920799999999</v>
      </c>
      <c r="G21" s="18" t="n">
        <v>1.9111922</v>
      </c>
      <c r="H21" s="20" t="n">
        <v>0.18038324</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2.83904778</v>
      </c>
      <c r="H23" s="20" t="n">
        <v>0.24622646</v>
      </c>
      <c r="I23" s="18" t="n">
        <v>49.80629647</v>
      </c>
      <c r="J23" s="20" t="n">
        <v>0.74155576</v>
      </c>
      <c r="K23" s="18" t="s">
        <v>309</v>
      </c>
      <c r="L23" s="20" t="s">
        <v>309</v>
      </c>
      <c r="M23" s="18" t="n">
        <v>0</v>
      </c>
      <c r="N23" s="20" t="n">
        <v>0</v>
      </c>
      <c r="O23" s="18" t="n">
        <v>0</v>
      </c>
      <c r="P23" s="20" t="n">
        <v>0</v>
      </c>
      <c r="Q23" s="18" t="n">
        <v>47.35465574</v>
      </c>
      <c r="R23" s="20" t="n">
        <v>0.70783356</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23.0343166</v>
      </c>
      <c r="F25" s="20" t="n">
        <v>0.70779725</v>
      </c>
      <c r="G25" s="18" t="n">
        <v>7.60640522</v>
      </c>
      <c r="H25" s="20" t="n">
        <v>0.30530729</v>
      </c>
      <c r="I25" s="18" t="n">
        <v>46.53522029</v>
      </c>
      <c r="J25" s="20" t="n">
        <v>0.71269123</v>
      </c>
      <c r="K25" s="18" t="s">
        <v>309</v>
      </c>
      <c r="L25" s="20" t="s">
        <v>309</v>
      </c>
      <c r="M25" s="18" t="n">
        <v>0</v>
      </c>
      <c r="N25" s="20" t="n">
        <v>0</v>
      </c>
      <c r="O25" s="18" t="n">
        <v>0.05541166</v>
      </c>
      <c r="P25" s="20" t="n">
        <v>0.03188992</v>
      </c>
      <c r="Q25" s="18" t="n">
        <v>22.76864624</v>
      </c>
      <c r="R25" s="20" t="n">
        <v>0.59318923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42.17112363</v>
      </c>
      <c r="F27" s="20" t="n">
        <v>0.7426245</v>
      </c>
      <c r="G27" s="18" t="n">
        <v>5.37462633</v>
      </c>
      <c r="H27" s="20" t="n">
        <v>0.38840366</v>
      </c>
      <c r="I27" s="18" t="n">
        <v>44.72733232</v>
      </c>
      <c r="J27" s="20" t="n">
        <v>0.80569899</v>
      </c>
      <c r="K27" s="18" t="s">
        <v>309</v>
      </c>
      <c r="L27" s="20" t="s">
        <v>309</v>
      </c>
      <c r="M27" s="18" t="n">
        <v>0</v>
      </c>
      <c r="N27" s="20" t="n">
        <v>0</v>
      </c>
      <c r="O27" s="18" t="n">
        <v>0.02989701</v>
      </c>
      <c r="P27" s="20" t="n">
        <v>0.02995904</v>
      </c>
      <c r="Q27" s="18" t="n">
        <v>7.69702071</v>
      </c>
      <c r="R27" s="20" t="n">
        <v>0.4225795</v>
      </c>
    </row>
    <row r="28" spans="1:18">
      <c r="A28" s="15" t="s">
        <v>330</v>
      </c>
      <c r="B28" s="17" t="n">
        <v>7568</v>
      </c>
      <c r="C28" s="18">
        <f>(490.0/B28*100)</f>
        <v/>
      </c>
      <c r="D28" s="19" t="n">
        <v>7078</v>
      </c>
      <c r="E28" s="18" t="n">
        <v>14.72952121</v>
      </c>
      <c r="F28" s="20" t="n">
        <v>0.62665575</v>
      </c>
      <c r="G28" s="18" t="n">
        <v>3.3102301</v>
      </c>
      <c r="H28" s="20" t="n">
        <v>0.2930274</v>
      </c>
      <c r="I28" s="18" t="n">
        <v>67.86933888999999</v>
      </c>
      <c r="J28" s="20" t="n">
        <v>0.75794741</v>
      </c>
      <c r="K28" s="18" t="s">
        <v>309</v>
      </c>
      <c r="L28" s="20" t="s">
        <v>309</v>
      </c>
      <c r="M28" s="18" t="n">
        <v>0.01303897</v>
      </c>
      <c r="N28" s="20" t="n">
        <v>0.01265733</v>
      </c>
      <c r="O28" s="18" t="n">
        <v>0</v>
      </c>
      <c r="P28" s="20" t="n">
        <v>0</v>
      </c>
      <c r="Q28" s="18" t="n">
        <v>14.07787083</v>
      </c>
      <c r="R28" s="20" t="n">
        <v>0.55615419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58.52923205</v>
      </c>
      <c r="F33" s="20" t="n">
        <v>0.73096552</v>
      </c>
      <c r="G33" s="18" t="n">
        <v>7.05719369</v>
      </c>
      <c r="H33" s="20" t="n">
        <v>0.35368702</v>
      </c>
      <c r="I33" s="18" t="n">
        <v>22.59774487</v>
      </c>
      <c r="J33" s="20" t="n">
        <v>0.67970635</v>
      </c>
      <c r="K33" s="18" t="s">
        <v>309</v>
      </c>
      <c r="L33" s="20" t="s">
        <v>309</v>
      </c>
      <c r="M33" s="18" t="n">
        <v>0.53464186</v>
      </c>
      <c r="N33" s="20" t="n">
        <v>0.21454859</v>
      </c>
      <c r="O33" s="18" t="n">
        <v>0</v>
      </c>
      <c r="P33" s="20" t="n">
        <v>0</v>
      </c>
      <c r="Q33" s="18" t="n">
        <v>11.28118754</v>
      </c>
      <c r="R33" s="20" t="n">
        <v>0.40260456</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46.63511668</v>
      </c>
      <c r="F36" s="20" t="n">
        <v>0.9492243</v>
      </c>
      <c r="G36" s="18" t="n">
        <v>10.23365755</v>
      </c>
      <c r="H36" s="20" t="n">
        <v>0.38054877</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1.46272048</v>
      </c>
      <c r="F40" s="20" t="n">
        <v>0.07405399</v>
      </c>
      <c r="G40" s="18" t="n">
        <v>0.0913566</v>
      </c>
      <c r="H40" s="20" t="n">
        <v>0.01615361</v>
      </c>
      <c r="I40" s="18" t="n">
        <v>1.47136656</v>
      </c>
      <c r="J40" s="20" t="n">
        <v>0.07058708</v>
      </c>
      <c r="K40" s="18" t="s">
        <v>309</v>
      </c>
      <c r="L40" s="20" t="s">
        <v>309</v>
      </c>
      <c r="M40" s="18" t="n">
        <v>96.12960207</v>
      </c>
      <c r="N40" s="20" t="n">
        <v>0.13318888</v>
      </c>
      <c r="O40" s="18" t="n">
        <v>0</v>
      </c>
      <c r="P40" s="20" t="n">
        <v>0</v>
      </c>
      <c r="Q40" s="18" t="n">
        <v>0.84495429</v>
      </c>
      <c r="R40" s="20" t="n">
        <v>0.0514337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17.52978451</v>
      </c>
      <c r="F52" s="20" t="n">
        <v>0.5519954500000001</v>
      </c>
      <c r="G52" s="18" t="n">
        <v>15.62087011</v>
      </c>
      <c r="H52" s="20" t="n">
        <v>0.57175624</v>
      </c>
      <c r="I52" s="18" t="n">
        <v>57.83940369</v>
      </c>
      <c r="J52" s="20" t="n">
        <v>0.8355569900000001</v>
      </c>
      <c r="K52" s="18" t="s">
        <v>309</v>
      </c>
      <c r="L52" s="20" t="s">
        <v>309</v>
      </c>
      <c r="M52" s="18" t="n">
        <v>0</v>
      </c>
      <c r="N52" s="20" t="n">
        <v>0</v>
      </c>
      <c r="O52" s="18" t="n">
        <v>0.07405841000000001</v>
      </c>
      <c r="P52" s="20" t="n">
        <v>0.03708896</v>
      </c>
      <c r="Q52" s="18" t="n">
        <v>8.935883280000001</v>
      </c>
      <c r="R52" s="20" t="n">
        <v>0.41709424</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30.19311012</v>
      </c>
      <c r="F54" s="20" t="n">
        <v>1.22904543</v>
      </c>
      <c r="G54" s="18" t="n">
        <v>1.13773209</v>
      </c>
      <c r="H54" s="20" t="n">
        <v>0.19340433</v>
      </c>
      <c r="I54" s="18" t="n">
        <v>68.6104138</v>
      </c>
      <c r="J54" s="20" t="n">
        <v>1.21660605</v>
      </c>
      <c r="K54" s="18" t="s">
        <v>309</v>
      </c>
      <c r="L54" s="20" t="s">
        <v>309</v>
      </c>
      <c r="M54" s="18" t="n">
        <v>0</v>
      </c>
      <c r="N54" s="20" t="n">
        <v>0</v>
      </c>
      <c r="O54" s="18" t="n">
        <v>0.058744</v>
      </c>
      <c r="P54" s="20" t="n">
        <v>0.03475556</v>
      </c>
      <c r="Q54" s="18" t="n">
        <v>0</v>
      </c>
      <c r="R54" s="20" t="n">
        <v>0</v>
      </c>
    </row>
    <row r="55" spans="1:18">
      <c r="A55" s="15" t="s">
        <v>357</v>
      </c>
      <c r="B55" s="17" t="n">
        <v>5316</v>
      </c>
      <c r="C55" s="18">
        <f>(137.0/B55*100)</f>
        <v/>
      </c>
      <c r="D55" s="19" t="n">
        <v>5179</v>
      </c>
      <c r="E55" s="18" t="n">
        <v>17.70773006</v>
      </c>
      <c r="F55" s="20" t="n">
        <v>0.79319498</v>
      </c>
      <c r="G55" s="18" t="n">
        <v>4.41179015</v>
      </c>
      <c r="H55" s="20" t="n">
        <v>0.34747815</v>
      </c>
      <c r="I55" s="18" t="n">
        <v>55.65943378</v>
      </c>
      <c r="J55" s="20" t="n">
        <v>1.17040552</v>
      </c>
      <c r="K55" s="18" t="s">
        <v>309</v>
      </c>
      <c r="L55" s="20" t="s">
        <v>309</v>
      </c>
      <c r="M55" s="18" t="n">
        <v>0</v>
      </c>
      <c r="N55" s="20" t="n">
        <v>0</v>
      </c>
      <c r="O55" s="18" t="n">
        <v>0.05397607</v>
      </c>
      <c r="P55" s="20" t="n">
        <v>0.03977635</v>
      </c>
      <c r="Q55" s="18" t="n">
        <v>22.16706995</v>
      </c>
      <c r="R55" s="20" t="n">
        <v>1.1356155</v>
      </c>
    </row>
    <row r="56" spans="1:18">
      <c r="A56" s="15" t="s">
        <v>358</v>
      </c>
      <c r="B56" s="17" t="n">
        <v>5359</v>
      </c>
      <c r="C56" s="18">
        <f>(104.0/B56*100)</f>
        <v/>
      </c>
      <c r="D56" s="19" t="n">
        <v>5255</v>
      </c>
      <c r="E56" s="18" t="n">
        <v>36.87412508</v>
      </c>
      <c r="F56" s="20" t="n">
        <v>0.78774977</v>
      </c>
      <c r="G56" s="18" t="n">
        <v>10.27473632</v>
      </c>
      <c r="H56" s="20" t="n">
        <v>0.41063907</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30.87868355</v>
      </c>
      <c r="F62" s="20" t="n">
        <v>0.64799805</v>
      </c>
      <c r="G62" s="18" t="n">
        <v>5.63168874</v>
      </c>
      <c r="H62" s="20" t="n">
        <v>0.37659167</v>
      </c>
      <c r="I62" s="18" t="n">
        <v>53.59196383</v>
      </c>
      <c r="J62" s="20" t="n">
        <v>0.73499135</v>
      </c>
      <c r="K62" s="18" t="s">
        <v>309</v>
      </c>
      <c r="L62" s="20" t="s">
        <v>309</v>
      </c>
      <c r="M62" s="18" t="n">
        <v>0.06705194</v>
      </c>
      <c r="N62" s="20" t="n">
        <v>0.03870546</v>
      </c>
      <c r="O62" s="18" t="n">
        <v>0</v>
      </c>
      <c r="P62" s="20" t="n">
        <v>0</v>
      </c>
      <c r="Q62" s="18" t="n">
        <v>9.83061195</v>
      </c>
      <c r="R62" s="20" t="n">
        <v>0.43636421</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17.57577774</v>
      </c>
      <c r="F64" s="20" t="n">
        <v>0.75810424</v>
      </c>
      <c r="G64" s="18" t="n">
        <v>1.1539206</v>
      </c>
      <c r="H64" s="20" t="n">
        <v>0.21134139</v>
      </c>
      <c r="I64" s="18" t="n">
        <v>56.63805121</v>
      </c>
      <c r="J64" s="20" t="n">
        <v>0.96863331</v>
      </c>
      <c r="K64" s="18" t="s">
        <v>309</v>
      </c>
      <c r="L64" s="20" t="s">
        <v>309</v>
      </c>
      <c r="M64" s="18" t="n">
        <v>2.1327001</v>
      </c>
      <c r="N64" s="20" t="n">
        <v>0.23969595</v>
      </c>
      <c r="O64" s="18" t="n">
        <v>0.0266167</v>
      </c>
      <c r="P64" s="20" t="n">
        <v>0.02658983</v>
      </c>
      <c r="Q64" s="18" t="n">
        <v>22.47293365</v>
      </c>
      <c r="R64" s="20" t="n">
        <v>0.81211743</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507</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37.91550707</v>
      </c>
      <c r="F9" s="20" t="n">
        <v>0.93731133</v>
      </c>
      <c r="G9" s="18" t="n">
        <v>5.40260193</v>
      </c>
      <c r="H9" s="20" t="n">
        <v>0.305167</v>
      </c>
      <c r="I9" s="18" t="n">
        <v>50.04421336</v>
      </c>
      <c r="J9" s="20" t="n">
        <v>0.9452263</v>
      </c>
      <c r="K9" s="18" t="s">
        <v>309</v>
      </c>
      <c r="L9" s="20" t="s">
        <v>309</v>
      </c>
      <c r="M9" s="18" t="n">
        <v>0</v>
      </c>
      <c r="N9" s="20" t="n">
        <v>0</v>
      </c>
      <c r="O9" s="18" t="n">
        <v>0.05168</v>
      </c>
      <c r="P9" s="20" t="n">
        <v>0.03470263</v>
      </c>
      <c r="Q9" s="18" t="n">
        <v>6.58599765</v>
      </c>
      <c r="R9" s="20" t="n">
        <v>0.39640261</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27.77200103</v>
      </c>
      <c r="F11" s="20" t="n">
        <v>0.68639189</v>
      </c>
      <c r="G11" s="18" t="n">
        <v>4.41426771</v>
      </c>
      <c r="H11" s="20" t="n">
        <v>0.29226897</v>
      </c>
      <c r="I11" s="18" t="n">
        <v>58.01504768</v>
      </c>
      <c r="J11" s="20" t="n">
        <v>0.78736367</v>
      </c>
      <c r="K11" s="18" t="s">
        <v>309</v>
      </c>
      <c r="L11" s="20" t="s">
        <v>309</v>
      </c>
      <c r="M11" s="18" t="n">
        <v>0.13298057</v>
      </c>
      <c r="N11" s="20" t="n">
        <v>0.06017754</v>
      </c>
      <c r="O11" s="18" t="n">
        <v>0.0259933</v>
      </c>
      <c r="P11" s="20" t="n">
        <v>0.02165389</v>
      </c>
      <c r="Q11" s="18" t="n">
        <v>9.63970971</v>
      </c>
      <c r="R11" s="20" t="n">
        <v>0.36515431</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46.04339869</v>
      </c>
      <c r="F16" s="20" t="n">
        <v>0.9314581199999999</v>
      </c>
      <c r="G16" s="18" t="n">
        <v>2.0111409</v>
      </c>
      <c r="H16" s="20" t="n">
        <v>0.2081725</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72.33558177</v>
      </c>
      <c r="F17" s="20" t="n">
        <v>1.00457265</v>
      </c>
      <c r="G17" s="18" t="n">
        <v>1.53736426</v>
      </c>
      <c r="H17" s="20" t="n">
        <v>0.19627694</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64.12862624</v>
      </c>
      <c r="F21" s="20" t="n">
        <v>0.66075986</v>
      </c>
      <c r="G21" s="18" t="n">
        <v>1.55667069</v>
      </c>
      <c r="H21" s="20" t="n">
        <v>0.1565135</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2.58088487</v>
      </c>
      <c r="H23" s="20" t="n">
        <v>0.2283269</v>
      </c>
      <c r="I23" s="18" t="n">
        <v>49.80629647</v>
      </c>
      <c r="J23" s="20" t="n">
        <v>0.74155576</v>
      </c>
      <c r="K23" s="18" t="s">
        <v>309</v>
      </c>
      <c r="L23" s="20" t="s">
        <v>309</v>
      </c>
      <c r="M23" s="18" t="n">
        <v>0</v>
      </c>
      <c r="N23" s="20" t="n">
        <v>0</v>
      </c>
      <c r="O23" s="18" t="n">
        <v>0</v>
      </c>
      <c r="P23" s="20" t="n">
        <v>0</v>
      </c>
      <c r="Q23" s="18" t="n">
        <v>47.61281866</v>
      </c>
      <c r="R23" s="20" t="n">
        <v>0.73298801</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25.7363769</v>
      </c>
      <c r="F25" s="20" t="n">
        <v>0.72888053</v>
      </c>
      <c r="G25" s="18" t="n">
        <v>4.88449603</v>
      </c>
      <c r="H25" s="20" t="n">
        <v>0.2685777</v>
      </c>
      <c r="I25" s="18" t="n">
        <v>46.53522029</v>
      </c>
      <c r="J25" s="20" t="n">
        <v>0.71269123</v>
      </c>
      <c r="K25" s="18" t="s">
        <v>309</v>
      </c>
      <c r="L25" s="20" t="s">
        <v>309</v>
      </c>
      <c r="M25" s="18" t="n">
        <v>0</v>
      </c>
      <c r="N25" s="20" t="n">
        <v>0</v>
      </c>
      <c r="O25" s="18" t="n">
        <v>0.07526054</v>
      </c>
      <c r="P25" s="20" t="n">
        <v>0.0375175</v>
      </c>
      <c r="Q25" s="18" t="n">
        <v>22.76864624</v>
      </c>
      <c r="R25" s="20" t="n">
        <v>0.59318923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43.92077881</v>
      </c>
      <c r="F27" s="20" t="n">
        <v>0.76554407</v>
      </c>
      <c r="G27" s="18" t="n">
        <v>3.62497115</v>
      </c>
      <c r="H27" s="20" t="n">
        <v>0.32027762</v>
      </c>
      <c r="I27" s="18" t="n">
        <v>44.72733232</v>
      </c>
      <c r="J27" s="20" t="n">
        <v>0.80569899</v>
      </c>
      <c r="K27" s="18" t="s">
        <v>309</v>
      </c>
      <c r="L27" s="20" t="s">
        <v>309</v>
      </c>
      <c r="M27" s="18" t="n">
        <v>0</v>
      </c>
      <c r="N27" s="20" t="n">
        <v>0</v>
      </c>
      <c r="O27" s="18" t="n">
        <v>0.02989701</v>
      </c>
      <c r="P27" s="20" t="n">
        <v>0.02995904</v>
      </c>
      <c r="Q27" s="18" t="n">
        <v>7.69702071</v>
      </c>
      <c r="R27" s="20" t="n">
        <v>0.4225795</v>
      </c>
    </row>
    <row r="28" spans="1:18">
      <c r="A28" s="15" t="s">
        <v>330</v>
      </c>
      <c r="B28" s="17" t="n">
        <v>7568</v>
      </c>
      <c r="C28" s="18">
        <f>(490.0/B28*100)</f>
        <v/>
      </c>
      <c r="D28" s="19" t="n">
        <v>7078</v>
      </c>
      <c r="E28" s="18" t="n">
        <v>16.05115877</v>
      </c>
      <c r="F28" s="20" t="n">
        <v>0.65298395</v>
      </c>
      <c r="G28" s="18" t="n">
        <v>1.99962972</v>
      </c>
      <c r="H28" s="20" t="n">
        <v>0.21941376</v>
      </c>
      <c r="I28" s="18" t="n">
        <v>67.86933888999999</v>
      </c>
      <c r="J28" s="20" t="n">
        <v>0.75794741</v>
      </c>
      <c r="K28" s="18" t="s">
        <v>309</v>
      </c>
      <c r="L28" s="20" t="s">
        <v>309</v>
      </c>
      <c r="M28" s="18" t="n">
        <v>0.01303897</v>
      </c>
      <c r="N28" s="20" t="n">
        <v>0.01265733</v>
      </c>
      <c r="O28" s="18" t="n">
        <v>0</v>
      </c>
      <c r="P28" s="20" t="n">
        <v>0</v>
      </c>
      <c r="Q28" s="18" t="n">
        <v>14.06683365</v>
      </c>
      <c r="R28" s="20" t="n">
        <v>0.55585396</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62.70171476</v>
      </c>
      <c r="F33" s="20" t="n">
        <v>0.74193067</v>
      </c>
      <c r="G33" s="18" t="n">
        <v>2.87391366</v>
      </c>
      <c r="H33" s="20" t="n">
        <v>0.24889583</v>
      </c>
      <c r="I33" s="18" t="n">
        <v>22.59774487</v>
      </c>
      <c r="J33" s="20" t="n">
        <v>0.67970635</v>
      </c>
      <c r="K33" s="18" t="s">
        <v>309</v>
      </c>
      <c r="L33" s="20" t="s">
        <v>309</v>
      </c>
      <c r="M33" s="18" t="n">
        <v>0.53464186</v>
      </c>
      <c r="N33" s="20" t="n">
        <v>0.21454859</v>
      </c>
      <c r="O33" s="18" t="n">
        <v>0</v>
      </c>
      <c r="P33" s="20" t="n">
        <v>0</v>
      </c>
      <c r="Q33" s="18" t="n">
        <v>11.29198486</v>
      </c>
      <c r="R33" s="20" t="n">
        <v>0.3933824</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50.70692602</v>
      </c>
      <c r="F36" s="20" t="n">
        <v>0.92167433</v>
      </c>
      <c r="G36" s="18" t="n">
        <v>6.16184822</v>
      </c>
      <c r="H36" s="20" t="n">
        <v>0.30515014</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(2570.0/B40*100)</f>
        <v/>
      </c>
      <c r="D40" s="19" t="n">
        <v>11587</v>
      </c>
      <c r="E40" s="18" t="n">
        <v>0</v>
      </c>
      <c r="F40" s="20" t="n">
        <v>0</v>
      </c>
      <c r="G40" s="18" t="n">
        <v>0</v>
      </c>
      <c r="H40" s="20" t="n">
        <v>0</v>
      </c>
      <c r="I40" s="18" t="n">
        <v>1.50753274</v>
      </c>
      <c r="J40" s="20" t="n">
        <v>0.07284891</v>
      </c>
      <c r="K40" s="18" t="s">
        <v>309</v>
      </c>
      <c r="L40" s="20" t="s">
        <v>309</v>
      </c>
      <c r="M40" s="18" t="n">
        <v>98.49246726</v>
      </c>
      <c r="N40" s="20" t="n">
        <v>0.07284891</v>
      </c>
      <c r="O40" s="18" t="n">
        <v>0</v>
      </c>
      <c r="P40" s="20" t="n">
        <v>0</v>
      </c>
      <c r="Q40" s="18" t="n">
        <v>0</v>
      </c>
      <c r="R40" s="20" t="n">
        <v>0</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28.74132408</v>
      </c>
      <c r="F52" s="20" t="n">
        <v>0.69870146</v>
      </c>
      <c r="G52" s="18" t="n">
        <v>4.49692961</v>
      </c>
      <c r="H52" s="20" t="n">
        <v>0.32804386</v>
      </c>
      <c r="I52" s="18" t="n">
        <v>57.83940369</v>
      </c>
      <c r="J52" s="20" t="n">
        <v>0.8355569900000001</v>
      </c>
      <c r="K52" s="18" t="s">
        <v>309</v>
      </c>
      <c r="L52" s="20" t="s">
        <v>309</v>
      </c>
      <c r="M52" s="18" t="n">
        <v>0</v>
      </c>
      <c r="N52" s="20" t="n">
        <v>0</v>
      </c>
      <c r="O52" s="18" t="n">
        <v>0</v>
      </c>
      <c r="P52" s="20" t="n">
        <v>0</v>
      </c>
      <c r="Q52" s="18" t="n">
        <v>8.92234262</v>
      </c>
      <c r="R52" s="20" t="n">
        <v>0.41651609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30.6549941</v>
      </c>
      <c r="F54" s="20" t="n">
        <v>1.20966021</v>
      </c>
      <c r="G54" s="18" t="n">
        <v>0.67584811</v>
      </c>
      <c r="H54" s="20" t="n">
        <v>0.15554233</v>
      </c>
      <c r="I54" s="18" t="n">
        <v>68.6104138</v>
      </c>
      <c r="J54" s="20" t="n">
        <v>1.21660605</v>
      </c>
      <c r="K54" s="18" t="s">
        <v>309</v>
      </c>
      <c r="L54" s="20" t="s">
        <v>309</v>
      </c>
      <c r="M54" s="18" t="n">
        <v>0</v>
      </c>
      <c r="N54" s="20" t="n">
        <v>0</v>
      </c>
      <c r="O54" s="18" t="n">
        <v>0.058744</v>
      </c>
      <c r="P54" s="20" t="n">
        <v>0.03475556</v>
      </c>
      <c r="Q54" s="18" t="n">
        <v>0</v>
      </c>
      <c r="R54" s="20" t="n">
        <v>0</v>
      </c>
    </row>
    <row r="55" spans="1:18">
      <c r="A55" s="15" t="s">
        <v>357</v>
      </c>
      <c r="B55" s="17" t="n">
        <v>5316</v>
      </c>
      <c r="C55" s="18">
        <f>(137.0/B55*100)</f>
        <v/>
      </c>
      <c r="D55" s="19" t="n">
        <v>5179</v>
      </c>
      <c r="E55" s="18" t="n">
        <v>19.7859211</v>
      </c>
      <c r="F55" s="20" t="n">
        <v>0.82896789</v>
      </c>
      <c r="G55" s="18" t="n">
        <v>2.29505471</v>
      </c>
      <c r="H55" s="20" t="n">
        <v>0.30062102</v>
      </c>
      <c r="I55" s="18" t="n">
        <v>55.65943378</v>
      </c>
      <c r="J55" s="20" t="n">
        <v>1.17040552</v>
      </c>
      <c r="K55" s="18" t="s">
        <v>309</v>
      </c>
      <c r="L55" s="20" t="s">
        <v>309</v>
      </c>
      <c r="M55" s="18" t="n">
        <v>0</v>
      </c>
      <c r="N55" s="20" t="n">
        <v>0</v>
      </c>
      <c r="O55" s="18" t="n">
        <v>0.01894821</v>
      </c>
      <c r="P55" s="20" t="n">
        <v>0.02077331</v>
      </c>
      <c r="Q55" s="18" t="n">
        <v>22.2406422</v>
      </c>
      <c r="R55" s="20" t="n">
        <v>1.1453312</v>
      </c>
    </row>
    <row r="56" spans="1:18">
      <c r="A56" s="15" t="s">
        <v>358</v>
      </c>
      <c r="B56" s="17" t="n">
        <v>5359</v>
      </c>
      <c r="C56" s="18">
        <f>(104.0/B56*100)</f>
        <v/>
      </c>
      <c r="D56" s="19" t="n">
        <v>5255</v>
      </c>
      <c r="E56" s="18" t="n">
        <v>39.85796688</v>
      </c>
      <c r="F56" s="20" t="n">
        <v>0.82404366</v>
      </c>
      <c r="G56" s="18" t="n">
        <v>7.29089452</v>
      </c>
      <c r="H56" s="20" t="n">
        <v>0.35440752</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32.57059856</v>
      </c>
      <c r="F62" s="20" t="n">
        <v>0.61856075</v>
      </c>
      <c r="G62" s="18" t="n">
        <v>3.93977373</v>
      </c>
      <c r="H62" s="20" t="n">
        <v>0.3450445</v>
      </c>
      <c r="I62" s="18" t="n">
        <v>53.59196383</v>
      </c>
      <c r="J62" s="20" t="n">
        <v>0.73499135</v>
      </c>
      <c r="K62" s="18" t="s">
        <v>309</v>
      </c>
      <c r="L62" s="20" t="s">
        <v>309</v>
      </c>
      <c r="M62" s="18" t="n">
        <v>0.06705194</v>
      </c>
      <c r="N62" s="20" t="n">
        <v>0.03870546</v>
      </c>
      <c r="O62" s="18" t="n">
        <v>0</v>
      </c>
      <c r="P62" s="20" t="n">
        <v>0</v>
      </c>
      <c r="Q62" s="18" t="n">
        <v>9.83061195</v>
      </c>
      <c r="R62" s="20" t="n">
        <v>0.43636421</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(1821.0/B64*100)</f>
        <v/>
      </c>
      <c r="D64" s="19" t="n">
        <v>1813</v>
      </c>
      <c r="E64" s="18" t="n">
        <v>0</v>
      </c>
      <c r="F64" s="20" t="n">
        <v>0</v>
      </c>
      <c r="G64" s="18" t="n">
        <v>0</v>
      </c>
      <c r="H64" s="20" t="n">
        <v>0</v>
      </c>
      <c r="I64" s="18" t="n">
        <v>100</v>
      </c>
      <c r="J64" s="20" t="n">
        <v>0</v>
      </c>
      <c r="K64" s="18" t="s">
        <v>309</v>
      </c>
      <c r="L64" s="20" t="s">
        <v>309</v>
      </c>
      <c r="M64" s="18" t="n">
        <v>0</v>
      </c>
      <c r="N64" s="20" t="n">
        <v>0</v>
      </c>
      <c r="O64" s="18" t="n">
        <v>0</v>
      </c>
      <c r="P64" s="20" t="n">
        <v>0</v>
      </c>
      <c r="Q64" s="18" t="n">
        <v>0</v>
      </c>
      <c r="R64" s="20" t="n">
        <v>0</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42.64059174</v>
      </c>
      <c r="F9" s="20" t="n">
        <v>0.9945869899999999</v>
      </c>
      <c r="G9" s="18" t="n">
        <v>0.62648492</v>
      </c>
      <c r="H9" s="20" t="n">
        <v>0.1237821</v>
      </c>
      <c r="I9" s="18" t="n">
        <v>50.04421336</v>
      </c>
      <c r="J9" s="20" t="n">
        <v>0.9452263</v>
      </c>
      <c r="K9" s="18" t="s">
        <v>309</v>
      </c>
      <c r="L9" s="20" t="s">
        <v>309</v>
      </c>
      <c r="M9" s="18" t="n">
        <v>0</v>
      </c>
      <c r="N9" s="20" t="n">
        <v>0</v>
      </c>
      <c r="O9" s="18" t="n">
        <v>0</v>
      </c>
      <c r="P9" s="20" t="n">
        <v>0</v>
      </c>
      <c r="Q9" s="18" t="n">
        <v>6.68870999</v>
      </c>
      <c r="R9" s="20" t="n">
        <v>0.33295081</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30.66915349</v>
      </c>
      <c r="F11" s="20" t="n">
        <v>0.6867507</v>
      </c>
      <c r="G11" s="18" t="n">
        <v>0.8127227299999999</v>
      </c>
      <c r="H11" s="20" t="n">
        <v>0.12934221</v>
      </c>
      <c r="I11" s="18" t="n">
        <v>58.01504768</v>
      </c>
      <c r="J11" s="20" t="n">
        <v>0.78736367</v>
      </c>
      <c r="K11" s="18" t="s">
        <v>309</v>
      </c>
      <c r="L11" s="20" t="s">
        <v>309</v>
      </c>
      <c r="M11" s="18" t="n">
        <v>0.13298057</v>
      </c>
      <c r="N11" s="20" t="n">
        <v>0.06017754</v>
      </c>
      <c r="O11" s="18" t="n">
        <v>0</v>
      </c>
      <c r="P11" s="20" t="n">
        <v>0</v>
      </c>
      <c r="Q11" s="18" t="n">
        <v>10.37009553</v>
      </c>
      <c r="R11" s="20" t="n">
        <v>0.42992562</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46.79241115</v>
      </c>
      <c r="F16" s="20" t="n">
        <v>0.9497209</v>
      </c>
      <c r="G16" s="18" t="n">
        <v>1.26212845</v>
      </c>
      <c r="H16" s="20" t="n">
        <v>0.15999222</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71.23975939</v>
      </c>
      <c r="F17" s="20" t="n">
        <v>1.05246973</v>
      </c>
      <c r="G17" s="18" t="n">
        <v>2.63318664</v>
      </c>
      <c r="H17" s="20" t="n">
        <v>0.34099211</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65.29402723</v>
      </c>
      <c r="F21" s="20" t="n">
        <v>0.64645257</v>
      </c>
      <c r="G21" s="18" t="n">
        <v>0.39126969</v>
      </c>
      <c r="H21" s="20" t="n">
        <v>0.09196768</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1.58990583</v>
      </c>
      <c r="H23" s="20" t="n">
        <v>0.19943136</v>
      </c>
      <c r="I23" s="18" t="n">
        <v>49.80629647</v>
      </c>
      <c r="J23" s="20" t="n">
        <v>0.74155576</v>
      </c>
      <c r="K23" s="18" t="s">
        <v>309</v>
      </c>
      <c r="L23" s="20" t="s">
        <v>309</v>
      </c>
      <c r="M23" s="18" t="n">
        <v>0</v>
      </c>
      <c r="N23" s="20" t="n">
        <v>0</v>
      </c>
      <c r="O23" s="18" t="n">
        <v>0</v>
      </c>
      <c r="P23" s="20" t="n">
        <v>0</v>
      </c>
      <c r="Q23" s="18" t="n">
        <v>48.6037977</v>
      </c>
      <c r="R23" s="20" t="n">
        <v>0.73662543</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28.84996812</v>
      </c>
      <c r="F25" s="20" t="n">
        <v>0.71604239</v>
      </c>
      <c r="G25" s="18" t="n">
        <v>1.37676015</v>
      </c>
      <c r="H25" s="20" t="n">
        <v>0.1473967</v>
      </c>
      <c r="I25" s="18" t="n">
        <v>46.53522029</v>
      </c>
      <c r="J25" s="20" t="n">
        <v>0.71269123</v>
      </c>
      <c r="K25" s="18" t="s">
        <v>309</v>
      </c>
      <c r="L25" s="20" t="s">
        <v>309</v>
      </c>
      <c r="M25" s="18" t="n">
        <v>0</v>
      </c>
      <c r="N25" s="20" t="n">
        <v>0</v>
      </c>
      <c r="O25" s="18" t="n">
        <v>0</v>
      </c>
      <c r="P25" s="20" t="n">
        <v>0</v>
      </c>
      <c r="Q25" s="18" t="n">
        <v>23.23805144</v>
      </c>
      <c r="R25" s="20" t="n">
        <v>0.58879128</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44.73923935</v>
      </c>
      <c r="F27" s="20" t="n">
        <v>0.85041065</v>
      </c>
      <c r="G27" s="18" t="n">
        <v>1.81904322</v>
      </c>
      <c r="H27" s="20" t="n">
        <v>0.23975118</v>
      </c>
      <c r="I27" s="18" t="n">
        <v>44.72733232</v>
      </c>
      <c r="J27" s="20" t="n">
        <v>0.80569899</v>
      </c>
      <c r="K27" s="18" t="s">
        <v>309</v>
      </c>
      <c r="L27" s="20" t="s">
        <v>309</v>
      </c>
      <c r="M27" s="18" t="n">
        <v>0</v>
      </c>
      <c r="N27" s="20" t="n">
        <v>0</v>
      </c>
      <c r="O27" s="18" t="n">
        <v>0</v>
      </c>
      <c r="P27" s="20" t="n">
        <v>0</v>
      </c>
      <c r="Q27" s="18" t="n">
        <v>8.71438511</v>
      </c>
      <c r="R27" s="20" t="n">
        <v>0.4671126</v>
      </c>
    </row>
    <row r="28" spans="1:18">
      <c r="A28" s="15" t="s">
        <v>330</v>
      </c>
      <c r="B28" s="17" t="n">
        <v>7568</v>
      </c>
      <c r="C28" s="18">
        <f>(490.0/B28*100)</f>
        <v/>
      </c>
      <c r="D28" s="19" t="n">
        <v>7078</v>
      </c>
      <c r="E28" s="18" t="n">
        <v>13.26986927</v>
      </c>
      <c r="F28" s="20" t="n">
        <v>0.6345614000000001</v>
      </c>
      <c r="G28" s="18" t="n">
        <v>2.59934839</v>
      </c>
      <c r="H28" s="20" t="n">
        <v>0.22725536</v>
      </c>
      <c r="I28" s="18" t="n">
        <v>67.86933888999999</v>
      </c>
      <c r="J28" s="20" t="n">
        <v>0.75794741</v>
      </c>
      <c r="K28" s="18" t="s">
        <v>309</v>
      </c>
      <c r="L28" s="20" t="s">
        <v>309</v>
      </c>
      <c r="M28" s="18" t="n">
        <v>0.01303897</v>
      </c>
      <c r="N28" s="20" t="n">
        <v>0.01265733</v>
      </c>
      <c r="O28" s="18" t="n">
        <v>0.01305512</v>
      </c>
      <c r="P28" s="20" t="n">
        <v>0.01385402</v>
      </c>
      <c r="Q28" s="18" t="n">
        <v>16.23534937</v>
      </c>
      <c r="R28" s="20" t="n">
        <v>0.54902979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61.60517632</v>
      </c>
      <c r="F33" s="20" t="n">
        <v>0.77129753</v>
      </c>
      <c r="G33" s="18" t="n">
        <v>1.05737956</v>
      </c>
      <c r="H33" s="20" t="n">
        <v>0.14179277</v>
      </c>
      <c r="I33" s="18" t="n">
        <v>22.59774487</v>
      </c>
      <c r="J33" s="20" t="n">
        <v>0.67970635</v>
      </c>
      <c r="K33" s="18" t="s">
        <v>309</v>
      </c>
      <c r="L33" s="20" t="s">
        <v>309</v>
      </c>
      <c r="M33" s="18" t="n">
        <v>0.54997774</v>
      </c>
      <c r="N33" s="20" t="n">
        <v>0.21509673</v>
      </c>
      <c r="O33" s="18" t="n">
        <v>0.02980725</v>
      </c>
      <c r="P33" s="20" t="n">
        <v>0.03404887</v>
      </c>
      <c r="Q33" s="18" t="n">
        <v>14.15991425</v>
      </c>
      <c r="R33" s="20" t="n">
        <v>0.44477185</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54.38523574</v>
      </c>
      <c r="F36" s="20" t="n">
        <v>0.88682468</v>
      </c>
      <c r="G36" s="18" t="n">
        <v>2.48353849</v>
      </c>
      <c r="H36" s="20" t="n">
        <v>0.3099041</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1.54560786</v>
      </c>
      <c r="F40" s="20" t="n">
        <v>0.07531424</v>
      </c>
      <c r="G40" s="18" t="n">
        <v>0.00596019</v>
      </c>
      <c r="H40" s="20" t="n">
        <v>0.00426993</v>
      </c>
      <c r="I40" s="18" t="n">
        <v>1.47136656</v>
      </c>
      <c r="J40" s="20" t="n">
        <v>0.07058708</v>
      </c>
      <c r="K40" s="18" t="s">
        <v>309</v>
      </c>
      <c r="L40" s="20" t="s">
        <v>309</v>
      </c>
      <c r="M40" s="18" t="n">
        <v>96.12960207</v>
      </c>
      <c r="N40" s="20" t="n">
        <v>0.13318888</v>
      </c>
      <c r="O40" s="18" t="n">
        <v>0</v>
      </c>
      <c r="P40" s="20" t="n">
        <v>0</v>
      </c>
      <c r="Q40" s="18" t="n">
        <v>0.84746332</v>
      </c>
      <c r="R40" s="20" t="n">
        <v>0.05308965</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31.2730855</v>
      </c>
      <c r="F52" s="20" t="n">
        <v>0.75670674</v>
      </c>
      <c r="G52" s="18" t="n">
        <v>1.92216389</v>
      </c>
      <c r="H52" s="20" t="n">
        <v>0.19644898</v>
      </c>
      <c r="I52" s="18" t="n">
        <v>57.83940369</v>
      </c>
      <c r="J52" s="20" t="n">
        <v>0.8355569900000001</v>
      </c>
      <c r="K52" s="18" t="s">
        <v>309</v>
      </c>
      <c r="L52" s="20" t="s">
        <v>309</v>
      </c>
      <c r="M52" s="18" t="n">
        <v>0</v>
      </c>
      <c r="N52" s="20" t="n">
        <v>0</v>
      </c>
      <c r="O52" s="18" t="n">
        <v>0</v>
      </c>
      <c r="P52" s="20" t="n">
        <v>0</v>
      </c>
      <c r="Q52" s="18" t="n">
        <v>8.96534692</v>
      </c>
      <c r="R52" s="20" t="n">
        <v>0.40521313</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27.75597614</v>
      </c>
      <c r="F54" s="20" t="n">
        <v>1.16353389</v>
      </c>
      <c r="G54" s="18" t="n">
        <v>3.56806531</v>
      </c>
      <c r="H54" s="20" t="n">
        <v>0.31956278</v>
      </c>
      <c r="I54" s="18" t="n">
        <v>68.6104138</v>
      </c>
      <c r="J54" s="20" t="n">
        <v>1.21660605</v>
      </c>
      <c r="K54" s="18" t="s">
        <v>309</v>
      </c>
      <c r="L54" s="20" t="s">
        <v>309</v>
      </c>
      <c r="M54" s="18" t="n">
        <v>0</v>
      </c>
      <c r="N54" s="20" t="n">
        <v>0</v>
      </c>
      <c r="O54" s="18" t="n">
        <v>0.06554475999999999</v>
      </c>
      <c r="P54" s="20" t="n">
        <v>0.0396691</v>
      </c>
      <c r="Q54" s="18" t="n">
        <v>0</v>
      </c>
      <c r="R54" s="20" t="n">
        <v>0</v>
      </c>
    </row>
    <row r="55" spans="1:18">
      <c r="A55" s="15" t="s">
        <v>357</v>
      </c>
      <c r="B55" s="17" t="n">
        <v>5316</v>
      </c>
      <c r="C55" s="18">
        <f>(137.0/B55*100)</f>
        <v/>
      </c>
      <c r="D55" s="19" t="n">
        <v>5179</v>
      </c>
      <c r="E55" s="18" t="n">
        <v>17.61849491</v>
      </c>
      <c r="F55" s="20" t="n">
        <v>0.8210785900000001</v>
      </c>
      <c r="G55" s="18" t="n">
        <v>3.77996553</v>
      </c>
      <c r="H55" s="20" t="n">
        <v>0.2778681</v>
      </c>
      <c r="I55" s="18" t="n">
        <v>55.65943378</v>
      </c>
      <c r="J55" s="20" t="n">
        <v>1.17040552</v>
      </c>
      <c r="K55" s="18" t="s">
        <v>309</v>
      </c>
      <c r="L55" s="20" t="s">
        <v>309</v>
      </c>
      <c r="M55" s="18" t="n">
        <v>0</v>
      </c>
      <c r="N55" s="20" t="n">
        <v>0</v>
      </c>
      <c r="O55" s="18" t="n">
        <v>0.05240791</v>
      </c>
      <c r="P55" s="20" t="n">
        <v>0.03180716</v>
      </c>
      <c r="Q55" s="18" t="n">
        <v>22.88969787</v>
      </c>
      <c r="R55" s="20" t="n">
        <v>1.15363956</v>
      </c>
    </row>
    <row r="56" spans="1:18">
      <c r="A56" s="15" t="s">
        <v>358</v>
      </c>
      <c r="B56" s="17" t="n">
        <v>5359</v>
      </c>
      <c r="C56" s="18">
        <f>(104.0/B56*100)</f>
        <v/>
      </c>
      <c r="D56" s="19" t="n">
        <v>5255</v>
      </c>
      <c r="E56" s="18" t="n">
        <v>44.21828899</v>
      </c>
      <c r="F56" s="20" t="n">
        <v>0.89774817</v>
      </c>
      <c r="G56" s="18" t="n">
        <v>2.93057242</v>
      </c>
      <c r="H56" s="20" t="n">
        <v>0.21709772</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30.50592842</v>
      </c>
      <c r="F62" s="20" t="n">
        <v>0.66901112</v>
      </c>
      <c r="G62" s="18" t="n">
        <v>5.62121635</v>
      </c>
      <c r="H62" s="20" t="n">
        <v>0.34177299</v>
      </c>
      <c r="I62" s="18" t="n">
        <v>53.59196383</v>
      </c>
      <c r="J62" s="20" t="n">
        <v>0.73499135</v>
      </c>
      <c r="K62" s="18" t="s">
        <v>309</v>
      </c>
      <c r="L62" s="20" t="s">
        <v>309</v>
      </c>
      <c r="M62" s="18" t="n">
        <v>0.06705194</v>
      </c>
      <c r="N62" s="20" t="n">
        <v>0.03870546</v>
      </c>
      <c r="O62" s="18" t="n">
        <v>0</v>
      </c>
      <c r="P62" s="20" t="n">
        <v>0</v>
      </c>
      <c r="Q62" s="18" t="n">
        <v>10.21383946</v>
      </c>
      <c r="R62" s="20" t="n">
        <v>0.45837349</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15.78631441</v>
      </c>
      <c r="F64" s="20" t="n">
        <v>0.72223926</v>
      </c>
      <c r="G64" s="18" t="n">
        <v>1.16714777</v>
      </c>
      <c r="H64" s="20" t="n">
        <v>0.17947182</v>
      </c>
      <c r="I64" s="18" t="n">
        <v>56.63805121</v>
      </c>
      <c r="J64" s="20" t="n">
        <v>0.96863331</v>
      </c>
      <c r="K64" s="18" t="s">
        <v>309</v>
      </c>
      <c r="L64" s="20" t="s">
        <v>309</v>
      </c>
      <c r="M64" s="18" t="n">
        <v>2.21979474</v>
      </c>
      <c r="N64" s="20" t="n">
        <v>0.23633234</v>
      </c>
      <c r="O64" s="18" t="n">
        <v>0.03713962</v>
      </c>
      <c r="P64" s="20" t="n">
        <v>0.0373312</v>
      </c>
      <c r="Q64" s="18" t="n">
        <v>24.15155225</v>
      </c>
      <c r="R64" s="20" t="n">
        <v>0.83962278</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509</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23.37597562</v>
      </c>
      <c r="F9" s="20" t="n">
        <v>0.72980183</v>
      </c>
      <c r="G9" s="18" t="n">
        <v>19.89110103</v>
      </c>
      <c r="H9" s="20" t="n">
        <v>0.69173819</v>
      </c>
      <c r="I9" s="18" t="n">
        <v>50.04421336</v>
      </c>
      <c r="J9" s="20" t="n">
        <v>0.9452263</v>
      </c>
      <c r="K9" s="18" t="s">
        <v>309</v>
      </c>
      <c r="L9" s="20" t="s">
        <v>309</v>
      </c>
      <c r="M9" s="18" t="n">
        <v>0</v>
      </c>
      <c r="N9" s="20" t="n">
        <v>0</v>
      </c>
      <c r="O9" s="18" t="n">
        <v>0</v>
      </c>
      <c r="P9" s="20" t="n">
        <v>0</v>
      </c>
      <c r="Q9" s="18" t="n">
        <v>6.68870999</v>
      </c>
      <c r="R9" s="20" t="n">
        <v>0.33295081</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19.87583094</v>
      </c>
      <c r="F11" s="20" t="n">
        <v>0.61499627</v>
      </c>
      <c r="G11" s="18" t="n">
        <v>11.60604528</v>
      </c>
      <c r="H11" s="20" t="n">
        <v>0.53968079</v>
      </c>
      <c r="I11" s="18" t="n">
        <v>58.01504768</v>
      </c>
      <c r="J11" s="20" t="n">
        <v>0.78736367</v>
      </c>
      <c r="K11" s="18" t="s">
        <v>309</v>
      </c>
      <c r="L11" s="20" t="s">
        <v>309</v>
      </c>
      <c r="M11" s="18" t="n">
        <v>0.13298057</v>
      </c>
      <c r="N11" s="20" t="n">
        <v>0.06017754</v>
      </c>
      <c r="O11" s="18" t="n">
        <v>0</v>
      </c>
      <c r="P11" s="20" t="n">
        <v>0</v>
      </c>
      <c r="Q11" s="18" t="n">
        <v>10.37009553</v>
      </c>
      <c r="R11" s="20" t="n">
        <v>0.42992562</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40.32429657</v>
      </c>
      <c r="F16" s="20" t="n">
        <v>0.91621372</v>
      </c>
      <c r="G16" s="18" t="n">
        <v>7.73024302</v>
      </c>
      <c r="H16" s="20" t="n">
        <v>0.35908122</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58.84317949</v>
      </c>
      <c r="F17" s="20" t="n">
        <v>1.08835481</v>
      </c>
      <c r="G17" s="18" t="n">
        <v>15.02976653</v>
      </c>
      <c r="H17" s="20" t="n">
        <v>0.63752877</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52.92006148</v>
      </c>
      <c r="F21" s="20" t="n">
        <v>0.96420169</v>
      </c>
      <c r="G21" s="18" t="n">
        <v>12.76523544</v>
      </c>
      <c r="H21" s="20" t="n">
        <v>0.53596353</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32.59520051</v>
      </c>
      <c r="H23" s="20" t="n">
        <v>0.62932964</v>
      </c>
      <c r="I23" s="18" t="n">
        <v>49.80629647</v>
      </c>
      <c r="J23" s="20" t="n">
        <v>0.74155576</v>
      </c>
      <c r="K23" s="18" t="s">
        <v>309</v>
      </c>
      <c r="L23" s="20" t="s">
        <v>309</v>
      </c>
      <c r="M23" s="18" t="n">
        <v>0</v>
      </c>
      <c r="N23" s="20" t="n">
        <v>0</v>
      </c>
      <c r="O23" s="18" t="n">
        <v>0</v>
      </c>
      <c r="P23" s="20" t="n">
        <v>0</v>
      </c>
      <c r="Q23" s="18" t="n">
        <v>17.59850302</v>
      </c>
      <c r="R23" s="20" t="n">
        <v>0.47804024</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25.45507565</v>
      </c>
      <c r="F25" s="20" t="n">
        <v>0.64864746</v>
      </c>
      <c r="G25" s="18" t="n">
        <v>4.75272936</v>
      </c>
      <c r="H25" s="20" t="n">
        <v>0.28845886</v>
      </c>
      <c r="I25" s="18" t="n">
        <v>46.53522029</v>
      </c>
      <c r="J25" s="20" t="n">
        <v>0.71269123</v>
      </c>
      <c r="K25" s="18" t="s">
        <v>309</v>
      </c>
      <c r="L25" s="20" t="s">
        <v>309</v>
      </c>
      <c r="M25" s="18" t="n">
        <v>0</v>
      </c>
      <c r="N25" s="20" t="n">
        <v>0</v>
      </c>
      <c r="O25" s="18" t="n">
        <v>0.01892326</v>
      </c>
      <c r="P25" s="20" t="n">
        <v>0.0191934</v>
      </c>
      <c r="Q25" s="18" t="n">
        <v>23.23805144</v>
      </c>
      <c r="R25" s="20" t="n">
        <v>0.58879128</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32.82381848</v>
      </c>
      <c r="F27" s="20" t="n">
        <v>0.7367406399999999</v>
      </c>
      <c r="G27" s="18" t="n">
        <v>13.73446409</v>
      </c>
      <c r="H27" s="20" t="n">
        <v>0.56518413</v>
      </c>
      <c r="I27" s="18" t="n">
        <v>44.72733232</v>
      </c>
      <c r="J27" s="20" t="n">
        <v>0.80569899</v>
      </c>
      <c r="K27" s="18" t="s">
        <v>309</v>
      </c>
      <c r="L27" s="20" t="s">
        <v>309</v>
      </c>
      <c r="M27" s="18" t="n">
        <v>0</v>
      </c>
      <c r="N27" s="20" t="n">
        <v>0</v>
      </c>
      <c r="O27" s="18" t="n">
        <v>0</v>
      </c>
      <c r="P27" s="20" t="n">
        <v>0</v>
      </c>
      <c r="Q27" s="18" t="n">
        <v>8.71438511</v>
      </c>
      <c r="R27" s="20" t="n">
        <v>0.4671126</v>
      </c>
    </row>
    <row r="28" spans="1:18">
      <c r="A28" s="15" t="s">
        <v>330</v>
      </c>
      <c r="B28" s="17" t="n">
        <v>7568</v>
      </c>
      <c r="C28" s="18">
        <f>(490.0/B28*100)</f>
        <v/>
      </c>
      <c r="D28" s="19" t="n">
        <v>7078</v>
      </c>
      <c r="E28" s="18" t="n">
        <v>7.76565061</v>
      </c>
      <c r="F28" s="20" t="n">
        <v>0.39520556</v>
      </c>
      <c r="G28" s="18" t="n">
        <v>8.107383560000001</v>
      </c>
      <c r="H28" s="20" t="n">
        <v>0.48792171</v>
      </c>
      <c r="I28" s="18" t="n">
        <v>67.86933888999999</v>
      </c>
      <c r="J28" s="20" t="n">
        <v>0.75794741</v>
      </c>
      <c r="K28" s="18" t="s">
        <v>309</v>
      </c>
      <c r="L28" s="20" t="s">
        <v>309</v>
      </c>
      <c r="M28" s="18" t="n">
        <v>0.01303897</v>
      </c>
      <c r="N28" s="20" t="n">
        <v>0.01265733</v>
      </c>
      <c r="O28" s="18" t="n">
        <v>0.01305512</v>
      </c>
      <c r="P28" s="20" t="n">
        <v>0.01385402</v>
      </c>
      <c r="Q28" s="18" t="n">
        <v>16.23153285</v>
      </c>
      <c r="R28" s="20" t="n">
        <v>0.54780981</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31.08029841</v>
      </c>
      <c r="F33" s="20" t="n">
        <v>0.65148366</v>
      </c>
      <c r="G33" s="18" t="n">
        <v>31.72844082</v>
      </c>
      <c r="H33" s="20" t="n">
        <v>0.70651136</v>
      </c>
      <c r="I33" s="18" t="n">
        <v>22.59774487</v>
      </c>
      <c r="J33" s="20" t="n">
        <v>0.67970635</v>
      </c>
      <c r="K33" s="18" t="s">
        <v>309</v>
      </c>
      <c r="L33" s="20" t="s">
        <v>309</v>
      </c>
      <c r="M33" s="18" t="n">
        <v>0.54997774</v>
      </c>
      <c r="N33" s="20" t="n">
        <v>0.21509673</v>
      </c>
      <c r="O33" s="18" t="n">
        <v>0.00136513</v>
      </c>
      <c r="P33" s="20" t="n">
        <v>0.00138382</v>
      </c>
      <c r="Q33" s="18" t="n">
        <v>14.04217303</v>
      </c>
      <c r="R33" s="20" t="n">
        <v>0.44217187</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35.32400711</v>
      </c>
      <c r="F36" s="20" t="n">
        <v>0.74214762</v>
      </c>
      <c r="G36" s="18" t="n">
        <v>21.54476713</v>
      </c>
      <c r="H36" s="20" t="n">
        <v>0.70762866</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0.80541236</v>
      </c>
      <c r="F40" s="20" t="n">
        <v>0.05018763</v>
      </c>
      <c r="G40" s="18" t="n">
        <v>0.74615568</v>
      </c>
      <c r="H40" s="20" t="n">
        <v>0.04394202</v>
      </c>
      <c r="I40" s="18" t="n">
        <v>1.47136656</v>
      </c>
      <c r="J40" s="20" t="n">
        <v>0.07058708</v>
      </c>
      <c r="K40" s="18" t="s">
        <v>309</v>
      </c>
      <c r="L40" s="20" t="s">
        <v>309</v>
      </c>
      <c r="M40" s="18" t="n">
        <v>96.12960207</v>
      </c>
      <c r="N40" s="20" t="n">
        <v>0.13318888</v>
      </c>
      <c r="O40" s="18" t="n">
        <v>0</v>
      </c>
      <c r="P40" s="20" t="n">
        <v>0</v>
      </c>
      <c r="Q40" s="18" t="n">
        <v>0.84746332</v>
      </c>
      <c r="R40" s="20" t="n">
        <v>0.05308965</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18.07293397</v>
      </c>
      <c r="F52" s="20" t="n">
        <v>0.5789469</v>
      </c>
      <c r="G52" s="18" t="n">
        <v>15.14323797</v>
      </c>
      <c r="H52" s="20" t="n">
        <v>0.5182843</v>
      </c>
      <c r="I52" s="18" t="n">
        <v>57.83940369</v>
      </c>
      <c r="J52" s="20" t="n">
        <v>0.8355569900000001</v>
      </c>
      <c r="K52" s="18" t="s">
        <v>309</v>
      </c>
      <c r="L52" s="20" t="s">
        <v>309</v>
      </c>
      <c r="M52" s="18" t="n">
        <v>0</v>
      </c>
      <c r="N52" s="20" t="n">
        <v>0</v>
      </c>
      <c r="O52" s="18" t="n">
        <v>0</v>
      </c>
      <c r="P52" s="20" t="n">
        <v>0</v>
      </c>
      <c r="Q52" s="18" t="n">
        <v>8.944424359999999</v>
      </c>
      <c r="R52" s="20" t="n">
        <v>0.40537805</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23.28874315</v>
      </c>
      <c r="F54" s="20" t="n">
        <v>1.22503405</v>
      </c>
      <c r="G54" s="18" t="n">
        <v>8.03529829</v>
      </c>
      <c r="H54" s="20" t="n">
        <v>0.52115122</v>
      </c>
      <c r="I54" s="18" t="n">
        <v>68.6104138</v>
      </c>
      <c r="J54" s="20" t="n">
        <v>1.21660605</v>
      </c>
      <c r="K54" s="18" t="s">
        <v>309</v>
      </c>
      <c r="L54" s="20" t="s">
        <v>309</v>
      </c>
      <c r="M54" s="18" t="n">
        <v>0</v>
      </c>
      <c r="N54" s="20" t="n">
        <v>0</v>
      </c>
      <c r="O54" s="18" t="n">
        <v>0.06554475999999999</v>
      </c>
      <c r="P54" s="20" t="n">
        <v>0.0396691</v>
      </c>
      <c r="Q54" s="18" t="n">
        <v>0</v>
      </c>
      <c r="R54" s="20" t="n">
        <v>0</v>
      </c>
    </row>
    <row r="55" spans="1:18">
      <c r="A55" s="15" t="s">
        <v>357</v>
      </c>
      <c r="B55" s="17" t="n">
        <v>5316</v>
      </c>
      <c r="C55" s="18">
        <f>(137.0/B55*100)</f>
        <v/>
      </c>
      <c r="D55" s="19" t="n">
        <v>5179</v>
      </c>
      <c r="E55" s="18" t="n">
        <v>11.17546547</v>
      </c>
      <c r="F55" s="20" t="n">
        <v>0.54351814</v>
      </c>
      <c r="G55" s="18" t="n">
        <v>10.16745883</v>
      </c>
      <c r="H55" s="20" t="n">
        <v>0.59120145</v>
      </c>
      <c r="I55" s="18" t="n">
        <v>55.65943378</v>
      </c>
      <c r="J55" s="20" t="n">
        <v>1.17040552</v>
      </c>
      <c r="K55" s="18" t="s">
        <v>309</v>
      </c>
      <c r="L55" s="20" t="s">
        <v>309</v>
      </c>
      <c r="M55" s="18" t="n">
        <v>0</v>
      </c>
      <c r="N55" s="20" t="n">
        <v>0</v>
      </c>
      <c r="O55" s="18" t="n">
        <v>0.12797953</v>
      </c>
      <c r="P55" s="20" t="n">
        <v>0.04901715</v>
      </c>
      <c r="Q55" s="18" t="n">
        <v>22.8696624</v>
      </c>
      <c r="R55" s="20" t="n">
        <v>1.15924986</v>
      </c>
    </row>
    <row r="56" spans="1:18">
      <c r="A56" s="15" t="s">
        <v>358</v>
      </c>
      <c r="B56" s="17" t="n">
        <v>5359</v>
      </c>
      <c r="C56" s="18">
        <f>(104.0/B56*100)</f>
        <v/>
      </c>
      <c r="D56" s="19" t="n">
        <v>5255</v>
      </c>
      <c r="E56" s="18" t="n">
        <v>20.7053703</v>
      </c>
      <c r="F56" s="20" t="n">
        <v>0.69477497</v>
      </c>
      <c r="G56" s="18" t="n">
        <v>26.44349111</v>
      </c>
      <c r="H56" s="20" t="n">
        <v>0.69579443</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15.35679581</v>
      </c>
      <c r="F62" s="20" t="n">
        <v>0.49549584</v>
      </c>
      <c r="G62" s="18" t="n">
        <v>20.74734099</v>
      </c>
      <c r="H62" s="20" t="n">
        <v>0.59700551</v>
      </c>
      <c r="I62" s="18" t="n">
        <v>53.59196383</v>
      </c>
      <c r="J62" s="20" t="n">
        <v>0.73499135</v>
      </c>
      <c r="K62" s="18" t="s">
        <v>309</v>
      </c>
      <c r="L62" s="20" t="s">
        <v>309</v>
      </c>
      <c r="M62" s="18" t="n">
        <v>0.09005991000000001</v>
      </c>
      <c r="N62" s="20" t="n">
        <v>0.04504443</v>
      </c>
      <c r="O62" s="18" t="n">
        <v>0</v>
      </c>
      <c r="P62" s="20" t="n">
        <v>0</v>
      </c>
      <c r="Q62" s="18" t="n">
        <v>10.21383946</v>
      </c>
      <c r="R62" s="20" t="n">
        <v>0.45837349</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10.03859672</v>
      </c>
      <c r="F64" s="20" t="n">
        <v>0.5095327200000001</v>
      </c>
      <c r="G64" s="18" t="n">
        <v>9.42794833</v>
      </c>
      <c r="H64" s="20" t="n">
        <v>0.48236642</v>
      </c>
      <c r="I64" s="18" t="n">
        <v>56.63805121</v>
      </c>
      <c r="J64" s="20" t="n">
        <v>0.96863331</v>
      </c>
      <c r="K64" s="18" t="s">
        <v>309</v>
      </c>
      <c r="L64" s="20" t="s">
        <v>309</v>
      </c>
      <c r="M64" s="18" t="n">
        <v>2.03167773</v>
      </c>
      <c r="N64" s="20" t="n">
        <v>0.21871926</v>
      </c>
      <c r="O64" s="18" t="n">
        <v>0.14005896</v>
      </c>
      <c r="P64" s="20" t="n">
        <v>0.07049527999999999</v>
      </c>
      <c r="Q64" s="18" t="n">
        <v>21.72366706</v>
      </c>
      <c r="R64" s="20" t="n">
        <v>0.86535434</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510</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36.35819613</v>
      </c>
      <c r="F9" s="20" t="n">
        <v>0.8723438999999999</v>
      </c>
      <c r="G9" s="18" t="n">
        <v>6.90888052</v>
      </c>
      <c r="H9" s="20" t="n">
        <v>0.38410849</v>
      </c>
      <c r="I9" s="18" t="n">
        <v>50.04421336</v>
      </c>
      <c r="J9" s="20" t="n">
        <v>0.9452263</v>
      </c>
      <c r="K9" s="18" t="s">
        <v>309</v>
      </c>
      <c r="L9" s="20" t="s">
        <v>309</v>
      </c>
      <c r="M9" s="18" t="n">
        <v>0</v>
      </c>
      <c r="N9" s="20" t="n">
        <v>0</v>
      </c>
      <c r="O9" s="18" t="n">
        <v>0</v>
      </c>
      <c r="P9" s="20" t="n">
        <v>0</v>
      </c>
      <c r="Q9" s="18" t="n">
        <v>6.68870999</v>
      </c>
      <c r="R9" s="20" t="n">
        <v>0.33295081</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21.86901758</v>
      </c>
      <c r="F11" s="20" t="n">
        <v>0.64746235</v>
      </c>
      <c r="G11" s="18" t="n">
        <v>9.612858640000001</v>
      </c>
      <c r="H11" s="20" t="n">
        <v>0.39091949</v>
      </c>
      <c r="I11" s="18" t="n">
        <v>58.01504768</v>
      </c>
      <c r="J11" s="20" t="n">
        <v>0.78736367</v>
      </c>
      <c r="K11" s="18" t="s">
        <v>309</v>
      </c>
      <c r="L11" s="20" t="s">
        <v>309</v>
      </c>
      <c r="M11" s="18" t="n">
        <v>0.13298057</v>
      </c>
      <c r="N11" s="20" t="n">
        <v>0.06017754</v>
      </c>
      <c r="O11" s="18" t="n">
        <v>0</v>
      </c>
      <c r="P11" s="20" t="n">
        <v>0</v>
      </c>
      <c r="Q11" s="18" t="n">
        <v>10.37009553</v>
      </c>
      <c r="R11" s="20" t="n">
        <v>0.42992562</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42.99424691</v>
      </c>
      <c r="F16" s="20" t="n">
        <v>0.92886739</v>
      </c>
      <c r="G16" s="18" t="n">
        <v>5.06029268</v>
      </c>
      <c r="H16" s="20" t="n">
        <v>0.34963707</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67.98945575</v>
      </c>
      <c r="F17" s="20" t="n">
        <v>1.02608294</v>
      </c>
      <c r="G17" s="18" t="n">
        <v>5.88349028</v>
      </c>
      <c r="H17" s="20" t="n">
        <v>0.43903755</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50.84103782</v>
      </c>
      <c r="F21" s="20" t="n">
        <v>0.7788731800000001</v>
      </c>
      <c r="G21" s="18" t="n">
        <v>14.84425911</v>
      </c>
      <c r="H21" s="20" t="n">
        <v>0.68592153</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8.42891592</v>
      </c>
      <c r="H23" s="20" t="n">
        <v>0.44046823</v>
      </c>
      <c r="I23" s="18" t="n">
        <v>49.80629647</v>
      </c>
      <c r="J23" s="20" t="n">
        <v>0.74155576</v>
      </c>
      <c r="K23" s="18" t="s">
        <v>309</v>
      </c>
      <c r="L23" s="20" t="s">
        <v>309</v>
      </c>
      <c r="M23" s="18" t="n">
        <v>0</v>
      </c>
      <c r="N23" s="20" t="n">
        <v>0</v>
      </c>
      <c r="O23" s="18" t="n">
        <v>0</v>
      </c>
      <c r="P23" s="20" t="n">
        <v>0</v>
      </c>
      <c r="Q23" s="18" t="n">
        <v>41.76478761</v>
      </c>
      <c r="R23" s="20" t="n">
        <v>0.76078902</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27.96737157</v>
      </c>
      <c r="F25" s="20" t="n">
        <v>0.74673609</v>
      </c>
      <c r="G25" s="18" t="n">
        <v>2.2593567</v>
      </c>
      <c r="H25" s="20" t="n">
        <v>0.22854781</v>
      </c>
      <c r="I25" s="18" t="n">
        <v>46.53522029</v>
      </c>
      <c r="J25" s="20" t="n">
        <v>0.71269123</v>
      </c>
      <c r="K25" s="18" t="s">
        <v>309</v>
      </c>
      <c r="L25" s="20" t="s">
        <v>309</v>
      </c>
      <c r="M25" s="18" t="n">
        <v>0</v>
      </c>
      <c r="N25" s="20" t="n">
        <v>0</v>
      </c>
      <c r="O25" s="18" t="n">
        <v>0</v>
      </c>
      <c r="P25" s="20" t="n">
        <v>0</v>
      </c>
      <c r="Q25" s="18" t="n">
        <v>23.23805144</v>
      </c>
      <c r="R25" s="20" t="n">
        <v>0.58879128</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35.22333546</v>
      </c>
      <c r="F27" s="20" t="n">
        <v>0.7490190799999999</v>
      </c>
      <c r="G27" s="18" t="n">
        <v>11.33494711</v>
      </c>
      <c r="H27" s="20" t="n">
        <v>0.49017178</v>
      </c>
      <c r="I27" s="18" t="n">
        <v>44.72733232</v>
      </c>
      <c r="J27" s="20" t="n">
        <v>0.80569899</v>
      </c>
      <c r="K27" s="18" t="s">
        <v>309</v>
      </c>
      <c r="L27" s="20" t="s">
        <v>309</v>
      </c>
      <c r="M27" s="18" t="n">
        <v>0</v>
      </c>
      <c r="N27" s="20" t="n">
        <v>0</v>
      </c>
      <c r="O27" s="18" t="n">
        <v>0</v>
      </c>
      <c r="P27" s="20" t="n">
        <v>0</v>
      </c>
      <c r="Q27" s="18" t="n">
        <v>8.71438511</v>
      </c>
      <c r="R27" s="20" t="n">
        <v>0.4671126</v>
      </c>
    </row>
    <row r="28" spans="1:18">
      <c r="A28" s="15" t="s">
        <v>330</v>
      </c>
      <c r="B28" s="17" t="n">
        <v>7568</v>
      </c>
      <c r="C28" s="18">
        <f>(490.0/B28*100)</f>
        <v/>
      </c>
      <c r="D28" s="19" t="n">
        <v>7078</v>
      </c>
      <c r="E28" s="18" t="n">
        <v>14.5071197</v>
      </c>
      <c r="F28" s="20" t="n">
        <v>0.6614656799999999</v>
      </c>
      <c r="G28" s="18" t="n">
        <v>1.33482147</v>
      </c>
      <c r="H28" s="20" t="n">
        <v>0.13929953</v>
      </c>
      <c r="I28" s="18" t="n">
        <v>67.86933888999999</v>
      </c>
      <c r="J28" s="20" t="n">
        <v>0.75794741</v>
      </c>
      <c r="K28" s="18" t="s">
        <v>309</v>
      </c>
      <c r="L28" s="20" t="s">
        <v>309</v>
      </c>
      <c r="M28" s="18" t="n">
        <v>0.01303897</v>
      </c>
      <c r="N28" s="20" t="n">
        <v>0.01265733</v>
      </c>
      <c r="O28" s="18" t="n">
        <v>0.01305512</v>
      </c>
      <c r="P28" s="20" t="n">
        <v>0.01385402</v>
      </c>
      <c r="Q28" s="18" t="n">
        <v>16.26262585</v>
      </c>
      <c r="R28" s="20" t="n">
        <v>0.55294745</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51.98958746</v>
      </c>
      <c r="F33" s="20" t="n">
        <v>0.75009675</v>
      </c>
      <c r="G33" s="18" t="n">
        <v>10.72286505</v>
      </c>
      <c r="H33" s="20" t="n">
        <v>0.46139864</v>
      </c>
      <c r="I33" s="18" t="n">
        <v>22.59774487</v>
      </c>
      <c r="J33" s="20" t="n">
        <v>0.67970635</v>
      </c>
      <c r="K33" s="18" t="s">
        <v>309</v>
      </c>
      <c r="L33" s="20" t="s">
        <v>309</v>
      </c>
      <c r="M33" s="18" t="n">
        <v>0.54997774</v>
      </c>
      <c r="N33" s="20" t="n">
        <v>0.21509673</v>
      </c>
      <c r="O33" s="18" t="n">
        <v>0.00136513</v>
      </c>
      <c r="P33" s="20" t="n">
        <v>0.00138382</v>
      </c>
      <c r="Q33" s="18" t="n">
        <v>14.13845975</v>
      </c>
      <c r="R33" s="20" t="n">
        <v>0.44208183</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50.32654227</v>
      </c>
      <c r="F36" s="20" t="n">
        <v>0.85223019</v>
      </c>
      <c r="G36" s="18" t="n">
        <v>6.54223197</v>
      </c>
      <c r="H36" s="20" t="n">
        <v>0.46304933</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1.38767061</v>
      </c>
      <c r="F40" s="20" t="n">
        <v>0.07400087</v>
      </c>
      <c r="G40" s="18" t="n">
        <v>0.16389744</v>
      </c>
      <c r="H40" s="20" t="n">
        <v>0.02242545</v>
      </c>
      <c r="I40" s="18" t="n">
        <v>1.47136656</v>
      </c>
      <c r="J40" s="20" t="n">
        <v>0.07058708</v>
      </c>
      <c r="K40" s="18" t="s">
        <v>309</v>
      </c>
      <c r="L40" s="20" t="s">
        <v>309</v>
      </c>
      <c r="M40" s="18" t="n">
        <v>96.12960207</v>
      </c>
      <c r="N40" s="20" t="n">
        <v>0.13318888</v>
      </c>
      <c r="O40" s="18" t="n">
        <v>0</v>
      </c>
      <c r="P40" s="20" t="n">
        <v>0</v>
      </c>
      <c r="Q40" s="18" t="n">
        <v>0.84746332</v>
      </c>
      <c r="R40" s="20" t="n">
        <v>0.05308965</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27.169679</v>
      </c>
      <c r="F52" s="20" t="n">
        <v>0.7178056</v>
      </c>
      <c r="G52" s="18" t="n">
        <v>6.04649295</v>
      </c>
      <c r="H52" s="20" t="n">
        <v>0.31459884</v>
      </c>
      <c r="I52" s="18" t="n">
        <v>57.83940369</v>
      </c>
      <c r="J52" s="20" t="n">
        <v>0.8355569900000001</v>
      </c>
      <c r="K52" s="18" t="s">
        <v>309</v>
      </c>
      <c r="L52" s="20" t="s">
        <v>309</v>
      </c>
      <c r="M52" s="18" t="n">
        <v>0</v>
      </c>
      <c r="N52" s="20" t="n">
        <v>0</v>
      </c>
      <c r="O52" s="18" t="n">
        <v>0</v>
      </c>
      <c r="P52" s="20" t="n">
        <v>0</v>
      </c>
      <c r="Q52" s="18" t="n">
        <v>8.944424359999999</v>
      </c>
      <c r="R52" s="20" t="n">
        <v>0.40537805</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28.70526133</v>
      </c>
      <c r="F54" s="20" t="n">
        <v>1.18516235</v>
      </c>
      <c r="G54" s="18" t="n">
        <v>2.61878011</v>
      </c>
      <c r="H54" s="20" t="n">
        <v>0.23303157</v>
      </c>
      <c r="I54" s="18" t="n">
        <v>68.6104138</v>
      </c>
      <c r="J54" s="20" t="n">
        <v>1.21660605</v>
      </c>
      <c r="K54" s="18" t="s">
        <v>309</v>
      </c>
      <c r="L54" s="20" t="s">
        <v>309</v>
      </c>
      <c r="M54" s="18" t="n">
        <v>0</v>
      </c>
      <c r="N54" s="20" t="n">
        <v>0</v>
      </c>
      <c r="O54" s="18" t="n">
        <v>0.06554475999999999</v>
      </c>
      <c r="P54" s="20" t="n">
        <v>0.0396691</v>
      </c>
      <c r="Q54" s="18" t="n">
        <v>0</v>
      </c>
      <c r="R54" s="20" t="n">
        <v>0</v>
      </c>
    </row>
    <row r="55" spans="1:18">
      <c r="A55" s="15" t="s">
        <v>357</v>
      </c>
      <c r="B55" s="17" t="n">
        <v>5316</v>
      </c>
      <c r="C55" s="18">
        <f>(137.0/B55*100)</f>
        <v/>
      </c>
      <c r="D55" s="19" t="n">
        <v>5179</v>
      </c>
      <c r="E55" s="18" t="n">
        <v>19.92375899</v>
      </c>
      <c r="F55" s="20" t="n">
        <v>0.87156482</v>
      </c>
      <c r="G55" s="18" t="n">
        <v>1.45661054</v>
      </c>
      <c r="H55" s="20" t="n">
        <v>0.20196949</v>
      </c>
      <c r="I55" s="18" t="n">
        <v>55.65943378</v>
      </c>
      <c r="J55" s="20" t="n">
        <v>1.17040552</v>
      </c>
      <c r="K55" s="18" t="s">
        <v>309</v>
      </c>
      <c r="L55" s="20" t="s">
        <v>309</v>
      </c>
      <c r="M55" s="18" t="n">
        <v>0</v>
      </c>
      <c r="N55" s="20" t="n">
        <v>0</v>
      </c>
      <c r="O55" s="18" t="n">
        <v>0.07452507999999999</v>
      </c>
      <c r="P55" s="20" t="n">
        <v>0.03851706</v>
      </c>
      <c r="Q55" s="18" t="n">
        <v>22.8856716</v>
      </c>
      <c r="R55" s="20" t="n">
        <v>1.15612491</v>
      </c>
    </row>
    <row r="56" spans="1:18">
      <c r="A56" s="15" t="s">
        <v>358</v>
      </c>
      <c r="B56" s="17" t="n">
        <v>5359</v>
      </c>
      <c r="C56" s="18">
        <f>(104.0/B56*100)</f>
        <v/>
      </c>
      <c r="D56" s="19" t="n">
        <v>5255</v>
      </c>
      <c r="E56" s="18" t="n">
        <v>31.84818322</v>
      </c>
      <c r="F56" s="20" t="n">
        <v>0.67881859</v>
      </c>
      <c r="G56" s="18" t="n">
        <v>15.30067819</v>
      </c>
      <c r="H56" s="20" t="n">
        <v>0.68936749</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22.46767932</v>
      </c>
      <c r="F62" s="20" t="n">
        <v>0.64014776</v>
      </c>
      <c r="G62" s="18" t="n">
        <v>13.65946546</v>
      </c>
      <c r="H62" s="20" t="n">
        <v>0.54045188</v>
      </c>
      <c r="I62" s="18" t="n">
        <v>53.59196383</v>
      </c>
      <c r="J62" s="20" t="n">
        <v>0.73499135</v>
      </c>
      <c r="K62" s="18" t="s">
        <v>309</v>
      </c>
      <c r="L62" s="20" t="s">
        <v>309</v>
      </c>
      <c r="M62" s="18" t="n">
        <v>0.06705194</v>
      </c>
      <c r="N62" s="20" t="n">
        <v>0.03870546</v>
      </c>
      <c r="O62" s="18" t="n">
        <v>0</v>
      </c>
      <c r="P62" s="20" t="n">
        <v>0</v>
      </c>
      <c r="Q62" s="18" t="n">
        <v>10.21383946</v>
      </c>
      <c r="R62" s="20" t="n">
        <v>0.45837349</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15.541334</v>
      </c>
      <c r="F64" s="20" t="n">
        <v>0.70523289</v>
      </c>
      <c r="G64" s="18" t="n">
        <v>1.48354798</v>
      </c>
      <c r="H64" s="20" t="n">
        <v>0.20607996</v>
      </c>
      <c r="I64" s="18" t="n">
        <v>56.63805121</v>
      </c>
      <c r="J64" s="20" t="n">
        <v>0.96863331</v>
      </c>
      <c r="K64" s="18" t="s">
        <v>309</v>
      </c>
      <c r="L64" s="20" t="s">
        <v>309</v>
      </c>
      <c r="M64" s="18" t="n">
        <v>2.09547584</v>
      </c>
      <c r="N64" s="20" t="n">
        <v>0.23740346</v>
      </c>
      <c r="O64" s="18" t="n">
        <v>0.06758593</v>
      </c>
      <c r="P64" s="20" t="n">
        <v>0.04762087</v>
      </c>
      <c r="Q64" s="18" t="n">
        <v>24.17400504</v>
      </c>
      <c r="R64" s="20" t="n">
        <v>0.82203548</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12.44853589</v>
      </c>
      <c r="F9" s="20" t="n">
        <v>0.51792403</v>
      </c>
      <c r="G9" s="18" t="n">
        <v>30.81854076</v>
      </c>
      <c r="H9" s="20" t="n">
        <v>0.86290117</v>
      </c>
      <c r="I9" s="18" t="n">
        <v>50.04421336</v>
      </c>
      <c r="J9" s="20" t="n">
        <v>0.9452263</v>
      </c>
      <c r="K9" s="18" t="s">
        <v>309</v>
      </c>
      <c r="L9" s="20" t="s">
        <v>309</v>
      </c>
      <c r="M9" s="18" t="n">
        <v>0</v>
      </c>
      <c r="N9" s="20" t="n">
        <v>0</v>
      </c>
      <c r="O9" s="18" t="n">
        <v>0</v>
      </c>
      <c r="P9" s="20" t="n">
        <v>0</v>
      </c>
      <c r="Q9" s="18" t="n">
        <v>6.68870999</v>
      </c>
      <c r="R9" s="20" t="n">
        <v>0.33295081</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14.45701966</v>
      </c>
      <c r="F11" s="20" t="n">
        <v>0.48572394</v>
      </c>
      <c r="G11" s="18" t="n">
        <v>17.04262256</v>
      </c>
      <c r="H11" s="20" t="n">
        <v>0.56411391</v>
      </c>
      <c r="I11" s="18" t="n">
        <v>58.01504768</v>
      </c>
      <c r="J11" s="20" t="n">
        <v>0.78736367</v>
      </c>
      <c r="K11" s="18" t="s">
        <v>309</v>
      </c>
      <c r="L11" s="20" t="s">
        <v>309</v>
      </c>
      <c r="M11" s="18" t="n">
        <v>0.13298057</v>
      </c>
      <c r="N11" s="20" t="n">
        <v>0.06017754</v>
      </c>
      <c r="O11" s="18" t="n">
        <v>0</v>
      </c>
      <c r="P11" s="20" t="n">
        <v>0</v>
      </c>
      <c r="Q11" s="18" t="n">
        <v>10.35232953</v>
      </c>
      <c r="R11" s="20" t="n">
        <v>0.4324275</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12.48677132</v>
      </c>
      <c r="F16" s="20" t="n">
        <v>0.47597722</v>
      </c>
      <c r="G16" s="18" t="n">
        <v>35.56776828</v>
      </c>
      <c r="H16" s="20" t="n">
        <v>0.95939418</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11.19479809</v>
      </c>
      <c r="F17" s="20" t="n">
        <v>0.50794293</v>
      </c>
      <c r="G17" s="18" t="n">
        <v>62.67814794</v>
      </c>
      <c r="H17" s="20" t="n">
        <v>0.97465601</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34.7328071</v>
      </c>
      <c r="F21" s="20" t="n">
        <v>0.70600358</v>
      </c>
      <c r="G21" s="18" t="n">
        <v>30.95248982</v>
      </c>
      <c r="H21" s="20" t="n">
        <v>0.72581222</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6.37739105</v>
      </c>
      <c r="H23" s="20" t="n">
        <v>0.37526764</v>
      </c>
      <c r="I23" s="18" t="n">
        <v>49.80629647</v>
      </c>
      <c r="J23" s="20" t="n">
        <v>0.74155576</v>
      </c>
      <c r="K23" s="18" t="s">
        <v>309</v>
      </c>
      <c r="L23" s="20" t="s">
        <v>309</v>
      </c>
      <c r="M23" s="18" t="n">
        <v>0</v>
      </c>
      <c r="N23" s="20" t="n">
        <v>0</v>
      </c>
      <c r="O23" s="18" t="n">
        <v>0</v>
      </c>
      <c r="P23" s="20" t="n">
        <v>0</v>
      </c>
      <c r="Q23" s="18" t="n">
        <v>43.81631247</v>
      </c>
      <c r="R23" s="20" t="n">
        <v>0.65787427</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5.23448723</v>
      </c>
      <c r="F25" s="20" t="n">
        <v>0.29984058</v>
      </c>
      <c r="G25" s="18" t="n">
        <v>24.95592749</v>
      </c>
      <c r="H25" s="20" t="n">
        <v>0.66795793</v>
      </c>
      <c r="I25" s="18" t="n">
        <v>46.53522029</v>
      </c>
      <c r="J25" s="20" t="n">
        <v>0.71269123</v>
      </c>
      <c r="K25" s="18" t="s">
        <v>309</v>
      </c>
      <c r="L25" s="20" t="s">
        <v>309</v>
      </c>
      <c r="M25" s="18" t="n">
        <v>0</v>
      </c>
      <c r="N25" s="20" t="n">
        <v>0</v>
      </c>
      <c r="O25" s="18" t="n">
        <v>0.03631355</v>
      </c>
      <c r="P25" s="20" t="n">
        <v>0.02588541</v>
      </c>
      <c r="Q25" s="18" t="n">
        <v>23.23805144</v>
      </c>
      <c r="R25" s="20" t="n">
        <v>0.58879128</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14.92083912</v>
      </c>
      <c r="F27" s="20" t="n">
        <v>0.6123439000000001</v>
      </c>
      <c r="G27" s="18" t="n">
        <v>31.63744345</v>
      </c>
      <c r="H27" s="20" t="n">
        <v>0.80277983</v>
      </c>
      <c r="I27" s="18" t="n">
        <v>44.72733232</v>
      </c>
      <c r="J27" s="20" t="n">
        <v>0.80569899</v>
      </c>
      <c r="K27" s="18" t="s">
        <v>309</v>
      </c>
      <c r="L27" s="20" t="s">
        <v>309</v>
      </c>
      <c r="M27" s="18" t="n">
        <v>0</v>
      </c>
      <c r="N27" s="20" t="n">
        <v>0</v>
      </c>
      <c r="O27" s="18" t="n">
        <v>0</v>
      </c>
      <c r="P27" s="20" t="n">
        <v>0</v>
      </c>
      <c r="Q27" s="18" t="n">
        <v>8.71438511</v>
      </c>
      <c r="R27" s="20" t="n">
        <v>0.4671126</v>
      </c>
    </row>
    <row r="28" spans="1:18">
      <c r="A28" s="15" t="s">
        <v>330</v>
      </c>
      <c r="B28" s="17" t="n">
        <v>7568</v>
      </c>
      <c r="C28" s="18">
        <f>(490.0/B28*100)</f>
        <v/>
      </c>
      <c r="D28" s="19" t="n">
        <v>7078</v>
      </c>
      <c r="E28" s="18" t="n">
        <v>9.55688067</v>
      </c>
      <c r="F28" s="20" t="n">
        <v>0.52491762</v>
      </c>
      <c r="G28" s="18" t="n">
        <v>6.30396683</v>
      </c>
      <c r="H28" s="20" t="n">
        <v>0.38440091</v>
      </c>
      <c r="I28" s="18" t="n">
        <v>67.86933888999999</v>
      </c>
      <c r="J28" s="20" t="n">
        <v>0.75794741</v>
      </c>
      <c r="K28" s="18" t="s">
        <v>309</v>
      </c>
      <c r="L28" s="20" t="s">
        <v>309</v>
      </c>
      <c r="M28" s="18" t="n">
        <v>0.01303897</v>
      </c>
      <c r="N28" s="20" t="n">
        <v>0.01265733</v>
      </c>
      <c r="O28" s="18" t="n">
        <v>0.01305512</v>
      </c>
      <c r="P28" s="20" t="n">
        <v>0.01385402</v>
      </c>
      <c r="Q28" s="18" t="n">
        <v>16.24371953</v>
      </c>
      <c r="R28" s="20" t="n">
        <v>0.55145054</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34.84934081</v>
      </c>
      <c r="F33" s="20" t="n">
        <v>0.78955514</v>
      </c>
      <c r="G33" s="18" t="n">
        <v>27.88343451</v>
      </c>
      <c r="H33" s="20" t="n">
        <v>0.76351952</v>
      </c>
      <c r="I33" s="18" t="n">
        <v>22.59774487</v>
      </c>
      <c r="J33" s="20" t="n">
        <v>0.67970635</v>
      </c>
      <c r="K33" s="18" t="s">
        <v>309</v>
      </c>
      <c r="L33" s="20" t="s">
        <v>309</v>
      </c>
      <c r="M33" s="18" t="n">
        <v>0.54997774</v>
      </c>
      <c r="N33" s="20" t="n">
        <v>0.21509673</v>
      </c>
      <c r="O33" s="18" t="n">
        <v>0.00136513</v>
      </c>
      <c r="P33" s="20" t="n">
        <v>0.00138382</v>
      </c>
      <c r="Q33" s="18" t="n">
        <v>14.11813694</v>
      </c>
      <c r="R33" s="20" t="n">
        <v>0.45016517</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35.46875915</v>
      </c>
      <c r="F36" s="20" t="n">
        <v>0.84411529</v>
      </c>
      <c r="G36" s="18" t="n">
        <v>21.40001509</v>
      </c>
      <c r="H36" s="20" t="n">
        <v>0.63517822</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0.48324279</v>
      </c>
      <c r="F40" s="20" t="n">
        <v>0.03544022</v>
      </c>
      <c r="G40" s="18" t="n">
        <v>1.06832526</v>
      </c>
      <c r="H40" s="20" t="n">
        <v>0.05753911</v>
      </c>
      <c r="I40" s="18" t="n">
        <v>1.47136656</v>
      </c>
      <c r="J40" s="20" t="n">
        <v>0.07058708</v>
      </c>
      <c r="K40" s="18" t="s">
        <v>309</v>
      </c>
      <c r="L40" s="20" t="s">
        <v>309</v>
      </c>
      <c r="M40" s="18" t="n">
        <v>96.12960207</v>
      </c>
      <c r="N40" s="20" t="n">
        <v>0.13318888</v>
      </c>
      <c r="O40" s="18" t="n">
        <v>0</v>
      </c>
      <c r="P40" s="20" t="n">
        <v>0</v>
      </c>
      <c r="Q40" s="18" t="n">
        <v>0.84746332</v>
      </c>
      <c r="R40" s="20" t="n">
        <v>0.05308965</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10.59854344</v>
      </c>
      <c r="F52" s="20" t="n">
        <v>0.44119616</v>
      </c>
      <c r="G52" s="18" t="n">
        <v>22.58613584</v>
      </c>
      <c r="H52" s="20" t="n">
        <v>0.75462749</v>
      </c>
      <c r="I52" s="18" t="n">
        <v>57.83940369</v>
      </c>
      <c r="J52" s="20" t="n">
        <v>0.8355569900000001</v>
      </c>
      <c r="K52" s="18" t="s">
        <v>309</v>
      </c>
      <c r="L52" s="20" t="s">
        <v>309</v>
      </c>
      <c r="M52" s="18" t="n">
        <v>0</v>
      </c>
      <c r="N52" s="20" t="n">
        <v>0</v>
      </c>
      <c r="O52" s="18" t="n">
        <v>0.02020948</v>
      </c>
      <c r="P52" s="20" t="n">
        <v>0.02032687</v>
      </c>
      <c r="Q52" s="18" t="n">
        <v>8.95570755</v>
      </c>
      <c r="R52" s="20" t="n">
        <v>0.4154167</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22.27675847</v>
      </c>
      <c r="F54" s="20" t="n">
        <v>1.10151208</v>
      </c>
      <c r="G54" s="18" t="n">
        <v>9.04728298</v>
      </c>
      <c r="H54" s="20" t="n">
        <v>0.55887235</v>
      </c>
      <c r="I54" s="18" t="n">
        <v>68.6104138</v>
      </c>
      <c r="J54" s="20" t="n">
        <v>1.21660605</v>
      </c>
      <c r="K54" s="18" t="s">
        <v>309</v>
      </c>
      <c r="L54" s="20" t="s">
        <v>309</v>
      </c>
      <c r="M54" s="18" t="n">
        <v>0</v>
      </c>
      <c r="N54" s="20" t="n">
        <v>0</v>
      </c>
      <c r="O54" s="18" t="n">
        <v>0.06554475999999999</v>
      </c>
      <c r="P54" s="20" t="n">
        <v>0.0396691</v>
      </c>
      <c r="Q54" s="18" t="n">
        <v>0</v>
      </c>
      <c r="R54" s="20" t="n">
        <v>0</v>
      </c>
    </row>
    <row r="55" spans="1:18">
      <c r="A55" s="15" t="s">
        <v>357</v>
      </c>
      <c r="B55" s="17" t="n">
        <v>5316</v>
      </c>
      <c r="C55" s="18">
        <f>(137.0/B55*100)</f>
        <v/>
      </c>
      <c r="D55" s="19" t="n">
        <v>5179</v>
      </c>
      <c r="E55" s="18" t="n">
        <v>11.55233036</v>
      </c>
      <c r="F55" s="20" t="n">
        <v>0.60533409</v>
      </c>
      <c r="G55" s="18" t="n">
        <v>9.81634882</v>
      </c>
      <c r="H55" s="20" t="n">
        <v>0.51608553</v>
      </c>
      <c r="I55" s="18" t="n">
        <v>55.65943378</v>
      </c>
      <c r="J55" s="20" t="n">
        <v>1.17040552</v>
      </c>
      <c r="K55" s="18" t="s">
        <v>309</v>
      </c>
      <c r="L55" s="20" t="s">
        <v>309</v>
      </c>
      <c r="M55" s="18" t="n">
        <v>0</v>
      </c>
      <c r="N55" s="20" t="n">
        <v>0</v>
      </c>
      <c r="O55" s="18" t="n">
        <v>0.08621544</v>
      </c>
      <c r="P55" s="20" t="n">
        <v>0.04714831</v>
      </c>
      <c r="Q55" s="18" t="n">
        <v>22.8856716</v>
      </c>
      <c r="R55" s="20" t="n">
        <v>1.15612491</v>
      </c>
    </row>
    <row r="56" spans="1:18">
      <c r="A56" s="15" t="s">
        <v>358</v>
      </c>
      <c r="B56" s="17" t="n">
        <v>5359</v>
      </c>
      <c r="C56" s="18">
        <f>(104.0/B56*100)</f>
        <v/>
      </c>
      <c r="D56" s="19" t="n">
        <v>5255</v>
      </c>
      <c r="E56" s="18" t="n">
        <v>37.30064285</v>
      </c>
      <c r="F56" s="20" t="n">
        <v>0.8067968</v>
      </c>
      <c r="G56" s="18" t="n">
        <v>9.848218559999999</v>
      </c>
      <c r="H56" s="20" t="n">
        <v>0.40097055</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28.14820311</v>
      </c>
      <c r="F62" s="20" t="n">
        <v>0.66389932</v>
      </c>
      <c r="G62" s="18" t="n">
        <v>7.97894167</v>
      </c>
      <c r="H62" s="20" t="n">
        <v>0.39381033</v>
      </c>
      <c r="I62" s="18" t="n">
        <v>53.59196383</v>
      </c>
      <c r="J62" s="20" t="n">
        <v>0.73499135</v>
      </c>
      <c r="K62" s="18" t="s">
        <v>309</v>
      </c>
      <c r="L62" s="20" t="s">
        <v>309</v>
      </c>
      <c r="M62" s="18" t="n">
        <v>0.06705194</v>
      </c>
      <c r="N62" s="20" t="n">
        <v>0.03870546</v>
      </c>
      <c r="O62" s="18" t="n">
        <v>0</v>
      </c>
      <c r="P62" s="20" t="n">
        <v>0</v>
      </c>
      <c r="Q62" s="18" t="n">
        <v>10.21383946</v>
      </c>
      <c r="R62" s="20" t="n">
        <v>0.45837349</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5.98832523</v>
      </c>
      <c r="F64" s="20" t="n">
        <v>0.4319893</v>
      </c>
      <c r="G64" s="18" t="n">
        <v>14.70280803</v>
      </c>
      <c r="H64" s="20" t="n">
        <v>0.70830614</v>
      </c>
      <c r="I64" s="18" t="n">
        <v>56.63805121</v>
      </c>
      <c r="J64" s="20" t="n">
        <v>0.96863331</v>
      </c>
      <c r="K64" s="18" t="s">
        <v>309</v>
      </c>
      <c r="L64" s="20" t="s">
        <v>309</v>
      </c>
      <c r="M64" s="18" t="n">
        <v>1.89535336</v>
      </c>
      <c r="N64" s="20" t="n">
        <v>0.22885593</v>
      </c>
      <c r="O64" s="18" t="n">
        <v>0.06758593</v>
      </c>
      <c r="P64" s="20" t="n">
        <v>0.04821906</v>
      </c>
      <c r="Q64" s="18" t="n">
        <v>20.70787623</v>
      </c>
      <c r="R64" s="20" t="n">
        <v>0.74423145</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35.91295162</v>
      </c>
      <c r="F9" s="20" t="n">
        <v>0.93742399</v>
      </c>
      <c r="G9" s="18" t="n">
        <v>7.93458186</v>
      </c>
      <c r="H9" s="20" t="n">
        <v>0.39681303</v>
      </c>
      <c r="I9" s="18" t="n">
        <v>50.04421336</v>
      </c>
      <c r="J9" s="20" t="n">
        <v>0.9452263</v>
      </c>
      <c r="K9" s="18" t="s">
        <v>309</v>
      </c>
      <c r="L9" s="20" t="s">
        <v>309</v>
      </c>
      <c r="M9" s="18" t="n">
        <v>0</v>
      </c>
      <c r="N9" s="20" t="n">
        <v>0</v>
      </c>
      <c r="O9" s="18" t="n">
        <v>0</v>
      </c>
      <c r="P9" s="20" t="n">
        <v>0</v>
      </c>
      <c r="Q9" s="18" t="n">
        <v>6.10825317</v>
      </c>
      <c r="R9" s="20" t="n">
        <v>0.3638946</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16.8424579</v>
      </c>
      <c r="F11" s="20" t="n">
        <v>0.50506569</v>
      </c>
      <c r="G11" s="18" t="n">
        <v>14.81496174</v>
      </c>
      <c r="H11" s="20" t="n">
        <v>0.48040892</v>
      </c>
      <c r="I11" s="18" t="n">
        <v>58.01504768</v>
      </c>
      <c r="J11" s="20" t="n">
        <v>0.78736367</v>
      </c>
      <c r="K11" s="18" t="s">
        <v>309</v>
      </c>
      <c r="L11" s="20" t="s">
        <v>309</v>
      </c>
      <c r="M11" s="18" t="n">
        <v>0.13298057</v>
      </c>
      <c r="N11" s="20" t="n">
        <v>0.06017754</v>
      </c>
      <c r="O11" s="18" t="n">
        <v>0</v>
      </c>
      <c r="P11" s="20" t="n">
        <v>0</v>
      </c>
      <c r="Q11" s="18" t="n">
        <v>10.1945521</v>
      </c>
      <c r="R11" s="20" t="n">
        <v>0.40078049</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43.50203877</v>
      </c>
      <c r="F16" s="20" t="n">
        <v>0.94538641</v>
      </c>
      <c r="G16" s="18" t="n">
        <v>4.55250082</v>
      </c>
      <c r="H16" s="20" t="n">
        <v>0.36096675</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52.52509663</v>
      </c>
      <c r="F17" s="20" t="n">
        <v>0.95208528</v>
      </c>
      <c r="G17" s="18" t="n">
        <v>21.3478494</v>
      </c>
      <c r="H17" s="20" t="n">
        <v>0.71917267</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57.64830234</v>
      </c>
      <c r="F21" s="20" t="n">
        <v>0.76077125</v>
      </c>
      <c r="G21" s="18" t="n">
        <v>8.03699458</v>
      </c>
      <c r="H21" s="20" t="n">
        <v>0.41265164</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26.31240165</v>
      </c>
      <c r="H23" s="20" t="n">
        <v>0.60497701</v>
      </c>
      <c r="I23" s="18" t="n">
        <v>49.80629647</v>
      </c>
      <c r="J23" s="20" t="n">
        <v>0.74155576</v>
      </c>
      <c r="K23" s="18" t="s">
        <v>309</v>
      </c>
      <c r="L23" s="20" t="s">
        <v>309</v>
      </c>
      <c r="M23" s="18" t="n">
        <v>0</v>
      </c>
      <c r="N23" s="20" t="n">
        <v>0</v>
      </c>
      <c r="O23" s="18" t="n">
        <v>0</v>
      </c>
      <c r="P23" s="20" t="n">
        <v>0</v>
      </c>
      <c r="Q23" s="18" t="n">
        <v>23.88130188</v>
      </c>
      <c r="R23" s="20" t="n">
        <v>0.66147399</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26.64480696</v>
      </c>
      <c r="F25" s="20" t="n">
        <v>0.65465749</v>
      </c>
      <c r="G25" s="18" t="n">
        <v>4.41939191</v>
      </c>
      <c r="H25" s="20" t="n">
        <v>0.26010535</v>
      </c>
      <c r="I25" s="18" t="n">
        <v>46.53522029</v>
      </c>
      <c r="J25" s="20" t="n">
        <v>0.71269123</v>
      </c>
      <c r="K25" s="18" t="s">
        <v>309</v>
      </c>
      <c r="L25" s="20" t="s">
        <v>309</v>
      </c>
      <c r="M25" s="18" t="n">
        <v>0</v>
      </c>
      <c r="N25" s="20" t="n">
        <v>0</v>
      </c>
      <c r="O25" s="18" t="n">
        <v>0</v>
      </c>
      <c r="P25" s="20" t="n">
        <v>0</v>
      </c>
      <c r="Q25" s="18" t="n">
        <v>22.40058084</v>
      </c>
      <c r="R25" s="20" t="n">
        <v>0.61169053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35.58724187</v>
      </c>
      <c r="F27" s="20" t="n">
        <v>0.86149782</v>
      </c>
      <c r="G27" s="18" t="n">
        <v>12.3471666</v>
      </c>
      <c r="H27" s="20" t="n">
        <v>0.61655866</v>
      </c>
      <c r="I27" s="18" t="n">
        <v>44.72733232</v>
      </c>
      <c r="J27" s="20" t="n">
        <v>0.80569899</v>
      </c>
      <c r="K27" s="18" t="s">
        <v>309</v>
      </c>
      <c r="L27" s="20" t="s">
        <v>309</v>
      </c>
      <c r="M27" s="18" t="n">
        <v>0</v>
      </c>
      <c r="N27" s="20" t="n">
        <v>0</v>
      </c>
      <c r="O27" s="18" t="n">
        <v>0</v>
      </c>
      <c r="P27" s="20" t="n">
        <v>0</v>
      </c>
      <c r="Q27" s="18" t="n">
        <v>7.33825921</v>
      </c>
      <c r="R27" s="20" t="n">
        <v>0.41437833</v>
      </c>
    </row>
    <row r="28" spans="1:18">
      <c r="A28" s="15" t="s">
        <v>330</v>
      </c>
      <c r="B28" s="17" t="n">
        <v>7568</v>
      </c>
      <c r="C28" s="18">
        <f>(490.0/B28*100)</f>
        <v/>
      </c>
      <c r="D28" s="19" t="n">
        <v>7078</v>
      </c>
      <c r="E28" s="18" t="n">
        <v>5.78976823</v>
      </c>
      <c r="F28" s="20" t="n">
        <v>0.3218675</v>
      </c>
      <c r="G28" s="18" t="n">
        <v>12.30229058</v>
      </c>
      <c r="H28" s="20" t="n">
        <v>0.70072418</v>
      </c>
      <c r="I28" s="18" t="n">
        <v>67.86933888999999</v>
      </c>
      <c r="J28" s="20" t="n">
        <v>0.75794741</v>
      </c>
      <c r="K28" s="18" t="s">
        <v>309</v>
      </c>
      <c r="L28" s="20" t="s">
        <v>309</v>
      </c>
      <c r="M28" s="18" t="n">
        <v>0.01303897</v>
      </c>
      <c r="N28" s="20" t="n">
        <v>0.01265733</v>
      </c>
      <c r="O28" s="18" t="n">
        <v>0.02486689</v>
      </c>
      <c r="P28" s="20" t="n">
        <v>0.02565648</v>
      </c>
      <c r="Q28" s="18" t="n">
        <v>14.00069644</v>
      </c>
      <c r="R28" s="20" t="n">
        <v>0.5455743199999999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44.51533357</v>
      </c>
      <c r="F33" s="20" t="n">
        <v>0.8350711</v>
      </c>
      <c r="G33" s="18" t="n">
        <v>20.03188205</v>
      </c>
      <c r="H33" s="20" t="n">
        <v>0.5932293</v>
      </c>
      <c r="I33" s="18" t="n">
        <v>22.59774487</v>
      </c>
      <c r="J33" s="20" t="n">
        <v>0.67970635</v>
      </c>
      <c r="K33" s="18" t="s">
        <v>309</v>
      </c>
      <c r="L33" s="20" t="s">
        <v>309</v>
      </c>
      <c r="M33" s="18" t="n">
        <v>0.54648301</v>
      </c>
      <c r="N33" s="20" t="n">
        <v>0.21506398</v>
      </c>
      <c r="O33" s="18" t="n">
        <v>0</v>
      </c>
      <c r="P33" s="20" t="n">
        <v>0</v>
      </c>
      <c r="Q33" s="18" t="n">
        <v>12.3085565</v>
      </c>
      <c r="R33" s="20" t="n">
        <v>0.40498428</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33.96482359</v>
      </c>
      <c r="F36" s="20" t="n">
        <v>0.78644062</v>
      </c>
      <c r="G36" s="18" t="n">
        <v>22.90395064</v>
      </c>
      <c r="H36" s="20" t="n">
        <v>0.90057776</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1.22294527</v>
      </c>
      <c r="F40" s="20" t="n">
        <v>0.06307492000000001</v>
      </c>
      <c r="G40" s="18" t="n">
        <v>0.34170804</v>
      </c>
      <c r="H40" s="20" t="n">
        <v>0.03239883</v>
      </c>
      <c r="I40" s="18" t="n">
        <v>1.47136656</v>
      </c>
      <c r="J40" s="20" t="n">
        <v>0.07058708</v>
      </c>
      <c r="K40" s="18" t="s">
        <v>309</v>
      </c>
      <c r="L40" s="20" t="s">
        <v>309</v>
      </c>
      <c r="M40" s="18" t="n">
        <v>96.12960207</v>
      </c>
      <c r="N40" s="20" t="n">
        <v>0.13318888</v>
      </c>
      <c r="O40" s="18" t="n">
        <v>0</v>
      </c>
      <c r="P40" s="20" t="n">
        <v>0</v>
      </c>
      <c r="Q40" s="18" t="n">
        <v>0.83437806</v>
      </c>
      <c r="R40" s="20" t="n">
        <v>0.05242137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18.34724544</v>
      </c>
      <c r="F52" s="20" t="n">
        <v>0.6109520899999999</v>
      </c>
      <c r="G52" s="18" t="n">
        <v>15.35333011</v>
      </c>
      <c r="H52" s="20" t="n">
        <v>0.4879466</v>
      </c>
      <c r="I52" s="18" t="n">
        <v>57.83940369</v>
      </c>
      <c r="J52" s="20" t="n">
        <v>0.8355569900000001</v>
      </c>
      <c r="K52" s="18" t="s">
        <v>309</v>
      </c>
      <c r="L52" s="20" t="s">
        <v>309</v>
      </c>
      <c r="M52" s="18" t="n">
        <v>0</v>
      </c>
      <c r="N52" s="20" t="n">
        <v>0</v>
      </c>
      <c r="O52" s="18" t="n">
        <v>0.01019715</v>
      </c>
      <c r="P52" s="20" t="n">
        <v>0.01022913</v>
      </c>
      <c r="Q52" s="18" t="n">
        <v>8.449823609999999</v>
      </c>
      <c r="R52" s="20" t="n">
        <v>0.39785995</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23.00607369</v>
      </c>
      <c r="F54" s="20" t="n">
        <v>1.16201202</v>
      </c>
      <c r="G54" s="18" t="n">
        <v>8.317967749999999</v>
      </c>
      <c r="H54" s="20" t="n">
        <v>0.60014595</v>
      </c>
      <c r="I54" s="18" t="n">
        <v>68.6104138</v>
      </c>
      <c r="J54" s="20" t="n">
        <v>1.21660605</v>
      </c>
      <c r="K54" s="18" t="s">
        <v>309</v>
      </c>
      <c r="L54" s="20" t="s">
        <v>309</v>
      </c>
      <c r="M54" s="18" t="n">
        <v>0</v>
      </c>
      <c r="N54" s="20" t="n">
        <v>0</v>
      </c>
      <c r="O54" s="18" t="n">
        <v>0.06554475999999999</v>
      </c>
      <c r="P54" s="20" t="n">
        <v>0.0396691</v>
      </c>
      <c r="Q54" s="18" t="n">
        <v>0</v>
      </c>
      <c r="R54" s="20" t="n">
        <v>0</v>
      </c>
    </row>
    <row r="55" spans="1:18">
      <c r="A55" s="15" t="s">
        <v>357</v>
      </c>
      <c r="B55" s="17" t="n">
        <v>5316</v>
      </c>
      <c r="C55" s="18">
        <f>(137.0/B55*100)</f>
        <v/>
      </c>
      <c r="D55" s="19" t="n">
        <v>5179</v>
      </c>
      <c r="E55" s="18" t="n">
        <v>15.55840774</v>
      </c>
      <c r="F55" s="20" t="n">
        <v>0.73538489</v>
      </c>
      <c r="G55" s="18" t="n">
        <v>6.50110871</v>
      </c>
      <c r="H55" s="20" t="n">
        <v>0.53324602</v>
      </c>
      <c r="I55" s="18" t="n">
        <v>55.65943378</v>
      </c>
      <c r="J55" s="20" t="n">
        <v>1.17040552</v>
      </c>
      <c r="K55" s="18" t="s">
        <v>309</v>
      </c>
      <c r="L55" s="20" t="s">
        <v>309</v>
      </c>
      <c r="M55" s="18" t="n">
        <v>0</v>
      </c>
      <c r="N55" s="20" t="n">
        <v>0</v>
      </c>
      <c r="O55" s="18" t="n">
        <v>0.03893496</v>
      </c>
      <c r="P55" s="20" t="n">
        <v>0.02649614</v>
      </c>
      <c r="Q55" s="18" t="n">
        <v>22.2421148</v>
      </c>
      <c r="R55" s="20" t="n">
        <v>1.12907992</v>
      </c>
    </row>
    <row r="56" spans="1:18">
      <c r="A56" s="15" t="s">
        <v>358</v>
      </c>
      <c r="B56" s="17" t="n">
        <v>5359</v>
      </c>
      <c r="C56" s="18">
        <f>(104.0/B56*100)</f>
        <v/>
      </c>
      <c r="D56" s="19" t="n">
        <v>5255</v>
      </c>
      <c r="E56" s="18" t="n">
        <v>22.47865443</v>
      </c>
      <c r="F56" s="20" t="n">
        <v>0.60511587</v>
      </c>
      <c r="G56" s="18" t="n">
        <v>24.67020697</v>
      </c>
      <c r="H56" s="20" t="n">
        <v>0.84234283</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12.35048539</v>
      </c>
      <c r="F62" s="20" t="n">
        <v>0.48045355</v>
      </c>
      <c r="G62" s="18" t="n">
        <v>24.17988291</v>
      </c>
      <c r="H62" s="20" t="n">
        <v>0.70828133</v>
      </c>
      <c r="I62" s="18" t="n">
        <v>53.59196383</v>
      </c>
      <c r="J62" s="20" t="n">
        <v>0.73499135</v>
      </c>
      <c r="K62" s="18" t="s">
        <v>309</v>
      </c>
      <c r="L62" s="20" t="s">
        <v>309</v>
      </c>
      <c r="M62" s="18" t="n">
        <v>0.06705194</v>
      </c>
      <c r="N62" s="20" t="n">
        <v>0.03870546</v>
      </c>
      <c r="O62" s="18" t="n">
        <v>0</v>
      </c>
      <c r="P62" s="20" t="n">
        <v>0</v>
      </c>
      <c r="Q62" s="18" t="n">
        <v>9.81061594</v>
      </c>
      <c r="R62" s="20" t="n">
        <v>0.43136336</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12.85221784</v>
      </c>
      <c r="F64" s="20" t="n">
        <v>0.63941205</v>
      </c>
      <c r="G64" s="18" t="n">
        <v>6.28218269</v>
      </c>
      <c r="H64" s="20" t="n">
        <v>0.47708539</v>
      </c>
      <c r="I64" s="18" t="n">
        <v>56.63805121</v>
      </c>
      <c r="J64" s="20" t="n">
        <v>0.96863331</v>
      </c>
      <c r="K64" s="18" t="s">
        <v>309</v>
      </c>
      <c r="L64" s="20" t="s">
        <v>309</v>
      </c>
      <c r="M64" s="18" t="n">
        <v>2.12337573</v>
      </c>
      <c r="N64" s="20" t="n">
        <v>0.23031714</v>
      </c>
      <c r="O64" s="18" t="n">
        <v>0</v>
      </c>
      <c r="P64" s="20" t="n">
        <v>0</v>
      </c>
      <c r="Q64" s="18" t="n">
        <v>22.10417253</v>
      </c>
      <c r="R64" s="20" t="n">
        <v>0.81544307</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26.92420837</v>
      </c>
      <c r="F9" s="20" t="n">
        <v>0.74086548</v>
      </c>
      <c r="G9" s="18" t="n">
        <v>16.9233251</v>
      </c>
      <c r="H9" s="20" t="n">
        <v>0.5591677</v>
      </c>
      <c r="I9" s="18" t="n">
        <v>50.04421336</v>
      </c>
      <c r="J9" s="20" t="n">
        <v>0.9452263</v>
      </c>
      <c r="K9" s="18" t="s">
        <v>309</v>
      </c>
      <c r="L9" s="20" t="s">
        <v>309</v>
      </c>
      <c r="M9" s="18" t="n">
        <v>0</v>
      </c>
      <c r="N9" s="20" t="n">
        <v>0</v>
      </c>
      <c r="O9" s="18" t="n">
        <v>0</v>
      </c>
      <c r="P9" s="20" t="n">
        <v>0</v>
      </c>
      <c r="Q9" s="18" t="n">
        <v>6.10825317</v>
      </c>
      <c r="R9" s="20" t="n">
        <v>0.3638946</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28.44038235</v>
      </c>
      <c r="F11" s="20" t="n">
        <v>0.68201175</v>
      </c>
      <c r="G11" s="18" t="n">
        <v>3.2170373</v>
      </c>
      <c r="H11" s="20" t="n">
        <v>0.23003968</v>
      </c>
      <c r="I11" s="18" t="n">
        <v>58.01504768</v>
      </c>
      <c r="J11" s="20" t="n">
        <v>0.78736367</v>
      </c>
      <c r="K11" s="18" t="s">
        <v>309</v>
      </c>
      <c r="L11" s="20" t="s">
        <v>309</v>
      </c>
      <c r="M11" s="18" t="n">
        <v>0.13298057</v>
      </c>
      <c r="N11" s="20" t="n">
        <v>0.06017754</v>
      </c>
      <c r="O11" s="18" t="n">
        <v>0</v>
      </c>
      <c r="P11" s="20" t="n">
        <v>0</v>
      </c>
      <c r="Q11" s="18" t="n">
        <v>10.1945521</v>
      </c>
      <c r="R11" s="20" t="n">
        <v>0.40078049</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16.67096641</v>
      </c>
      <c r="F16" s="20" t="n">
        <v>0.5955937100000001</v>
      </c>
      <c r="G16" s="18" t="n">
        <v>31.38357318</v>
      </c>
      <c r="H16" s="20" t="n">
        <v>1.03562455</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67.4980922</v>
      </c>
      <c r="F17" s="20" t="n">
        <v>0.98989434</v>
      </c>
      <c r="G17" s="18" t="n">
        <v>6.37485383</v>
      </c>
      <c r="H17" s="20" t="n">
        <v>0.49891794</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42.52857891</v>
      </c>
      <c r="F21" s="20" t="n">
        <v>0.89777204</v>
      </c>
      <c r="G21" s="18" t="n">
        <v>23.15671802</v>
      </c>
      <c r="H21" s="20" t="n">
        <v>0.75540481</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16.84314374</v>
      </c>
      <c r="H23" s="20" t="n">
        <v>0.58337575</v>
      </c>
      <c r="I23" s="18" t="n">
        <v>49.80629647</v>
      </c>
      <c r="J23" s="20" t="n">
        <v>0.74155576</v>
      </c>
      <c r="K23" s="18" t="s">
        <v>309</v>
      </c>
      <c r="L23" s="20" t="s">
        <v>309</v>
      </c>
      <c r="M23" s="18" t="n">
        <v>0</v>
      </c>
      <c r="N23" s="20" t="n">
        <v>0</v>
      </c>
      <c r="O23" s="18" t="n">
        <v>0</v>
      </c>
      <c r="P23" s="20" t="n">
        <v>0</v>
      </c>
      <c r="Q23" s="18" t="n">
        <v>33.35055979</v>
      </c>
      <c r="R23" s="20" t="n">
        <v>0.6643259500000001</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27.5909217</v>
      </c>
      <c r="F25" s="20" t="n">
        <v>0.67171107</v>
      </c>
      <c r="G25" s="18" t="n">
        <v>3.47327717</v>
      </c>
      <c r="H25" s="20" t="n">
        <v>0.21304153</v>
      </c>
      <c r="I25" s="18" t="n">
        <v>46.53522029</v>
      </c>
      <c r="J25" s="20" t="n">
        <v>0.71269123</v>
      </c>
      <c r="K25" s="18" t="s">
        <v>309</v>
      </c>
      <c r="L25" s="20" t="s">
        <v>309</v>
      </c>
      <c r="M25" s="18" t="n">
        <v>0</v>
      </c>
      <c r="N25" s="20" t="n">
        <v>0</v>
      </c>
      <c r="O25" s="18" t="n">
        <v>0</v>
      </c>
      <c r="P25" s="20" t="n">
        <v>0</v>
      </c>
      <c r="Q25" s="18" t="n">
        <v>22.40058084</v>
      </c>
      <c r="R25" s="20" t="n">
        <v>0.61169053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31.85903328</v>
      </c>
      <c r="F27" s="20" t="n">
        <v>0.81635492</v>
      </c>
      <c r="G27" s="18" t="n">
        <v>16.07537519</v>
      </c>
      <c r="H27" s="20" t="n">
        <v>0.67100158</v>
      </c>
      <c r="I27" s="18" t="n">
        <v>44.72733232</v>
      </c>
      <c r="J27" s="20" t="n">
        <v>0.80569899</v>
      </c>
      <c r="K27" s="18" t="s">
        <v>309</v>
      </c>
      <c r="L27" s="20" t="s">
        <v>309</v>
      </c>
      <c r="M27" s="18" t="n">
        <v>0</v>
      </c>
      <c r="N27" s="20" t="n">
        <v>0</v>
      </c>
      <c r="O27" s="18" t="n">
        <v>0</v>
      </c>
      <c r="P27" s="20" t="n">
        <v>0</v>
      </c>
      <c r="Q27" s="18" t="n">
        <v>7.33825921</v>
      </c>
      <c r="R27" s="20" t="n">
        <v>0.41437833</v>
      </c>
    </row>
    <row r="28" spans="1:18">
      <c r="A28" s="15" t="s">
        <v>330</v>
      </c>
      <c r="B28" s="17" t="n">
        <v>7568</v>
      </c>
      <c r="C28" s="18">
        <f>(490.0/B28*100)</f>
        <v/>
      </c>
      <c r="D28" s="19" t="n">
        <v>7078</v>
      </c>
      <c r="E28" s="18" t="n">
        <v>16.31498812</v>
      </c>
      <c r="F28" s="20" t="n">
        <v>0.71250052</v>
      </c>
      <c r="G28" s="18" t="n">
        <v>1.71994231</v>
      </c>
      <c r="H28" s="20" t="n">
        <v>0.19315217</v>
      </c>
      <c r="I28" s="18" t="n">
        <v>67.86933888999999</v>
      </c>
      <c r="J28" s="20" t="n">
        <v>0.75794741</v>
      </c>
      <c r="K28" s="18" t="s">
        <v>309</v>
      </c>
      <c r="L28" s="20" t="s">
        <v>309</v>
      </c>
      <c r="M28" s="18" t="n">
        <v>0.01303897</v>
      </c>
      <c r="N28" s="20" t="n">
        <v>0.01265733</v>
      </c>
      <c r="O28" s="18" t="n">
        <v>0.02486689</v>
      </c>
      <c r="P28" s="20" t="n">
        <v>0.02565648</v>
      </c>
      <c r="Q28" s="18" t="n">
        <v>14.05782483</v>
      </c>
      <c r="R28" s="20" t="n">
        <v>0.5511072</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42.81272882</v>
      </c>
      <c r="F33" s="20" t="n">
        <v>0.70587271</v>
      </c>
      <c r="G33" s="18" t="n">
        <v>21.69176385</v>
      </c>
      <c r="H33" s="20" t="n">
        <v>0.6493008300000001</v>
      </c>
      <c r="I33" s="18" t="n">
        <v>22.59774487</v>
      </c>
      <c r="J33" s="20" t="n">
        <v>0.67970635</v>
      </c>
      <c r="K33" s="18" t="s">
        <v>309</v>
      </c>
      <c r="L33" s="20" t="s">
        <v>309</v>
      </c>
      <c r="M33" s="18" t="n">
        <v>0.54648301</v>
      </c>
      <c r="N33" s="20" t="n">
        <v>0.21506398</v>
      </c>
      <c r="O33" s="18" t="n">
        <v>0.02002729</v>
      </c>
      <c r="P33" s="20" t="n">
        <v>0.01411383</v>
      </c>
      <c r="Q33" s="18" t="n">
        <v>12.33125217</v>
      </c>
      <c r="R33" s="20" t="n">
        <v>0.40567164</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51.22803497</v>
      </c>
      <c r="F36" s="20" t="n">
        <v>0.8812059800000001</v>
      </c>
      <c r="G36" s="18" t="n">
        <v>5.64073927</v>
      </c>
      <c r="H36" s="20" t="n">
        <v>0.40743795</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0.7879187600000001</v>
      </c>
      <c r="F40" s="20" t="n">
        <v>0.05218232</v>
      </c>
      <c r="G40" s="18" t="n">
        <v>0.77673455</v>
      </c>
      <c r="H40" s="20" t="n">
        <v>0.04538506</v>
      </c>
      <c r="I40" s="18" t="n">
        <v>1.47136656</v>
      </c>
      <c r="J40" s="20" t="n">
        <v>0.07058708</v>
      </c>
      <c r="K40" s="18" t="s">
        <v>309</v>
      </c>
      <c r="L40" s="20" t="s">
        <v>309</v>
      </c>
      <c r="M40" s="18" t="n">
        <v>96.12960207</v>
      </c>
      <c r="N40" s="20" t="n">
        <v>0.13318888</v>
      </c>
      <c r="O40" s="18" t="n">
        <v>0</v>
      </c>
      <c r="P40" s="20" t="n">
        <v>0</v>
      </c>
      <c r="Q40" s="18" t="n">
        <v>0.83437806</v>
      </c>
      <c r="R40" s="20" t="n">
        <v>0.05242137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28.34237943</v>
      </c>
      <c r="F52" s="20" t="n">
        <v>0.7027249</v>
      </c>
      <c r="G52" s="18" t="n">
        <v>5.36839326</v>
      </c>
      <c r="H52" s="20" t="n">
        <v>0.32372915</v>
      </c>
      <c r="I52" s="18" t="n">
        <v>57.83940369</v>
      </c>
      <c r="J52" s="20" t="n">
        <v>0.8355569900000001</v>
      </c>
      <c r="K52" s="18" t="s">
        <v>309</v>
      </c>
      <c r="L52" s="20" t="s">
        <v>309</v>
      </c>
      <c r="M52" s="18" t="n">
        <v>0</v>
      </c>
      <c r="N52" s="20" t="n">
        <v>0</v>
      </c>
      <c r="O52" s="18" t="n">
        <v>0</v>
      </c>
      <c r="P52" s="20" t="n">
        <v>0</v>
      </c>
      <c r="Q52" s="18" t="n">
        <v>8.449823609999999</v>
      </c>
      <c r="R52" s="20" t="n">
        <v>0.39785995</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28.46688159</v>
      </c>
      <c r="F54" s="20" t="n">
        <v>1.24704061</v>
      </c>
      <c r="G54" s="18" t="n">
        <v>2.85715985</v>
      </c>
      <c r="H54" s="20" t="n">
        <v>0.29253066</v>
      </c>
      <c r="I54" s="18" t="n">
        <v>68.6104138</v>
      </c>
      <c r="J54" s="20" t="n">
        <v>1.21660605</v>
      </c>
      <c r="K54" s="18" t="s">
        <v>309</v>
      </c>
      <c r="L54" s="20" t="s">
        <v>309</v>
      </c>
      <c r="M54" s="18" t="n">
        <v>0</v>
      </c>
      <c r="N54" s="20" t="n">
        <v>0</v>
      </c>
      <c r="O54" s="18" t="n">
        <v>0.06554475999999999</v>
      </c>
      <c r="P54" s="20" t="n">
        <v>0.0396691</v>
      </c>
      <c r="Q54" s="18" t="n">
        <v>0</v>
      </c>
      <c r="R54" s="20" t="n">
        <v>0</v>
      </c>
    </row>
    <row r="55" spans="1:18">
      <c r="A55" s="15" t="s">
        <v>357</v>
      </c>
      <c r="B55" s="17" t="n">
        <v>5316</v>
      </c>
      <c r="C55" s="18">
        <f>(137.0/B55*100)</f>
        <v/>
      </c>
      <c r="D55" s="19" t="n">
        <v>5179</v>
      </c>
      <c r="E55" s="18" t="n">
        <v>21.28452348</v>
      </c>
      <c r="F55" s="20" t="n">
        <v>0.90123336</v>
      </c>
      <c r="G55" s="18" t="n">
        <v>0.74130265</v>
      </c>
      <c r="H55" s="20" t="n">
        <v>0.11519244</v>
      </c>
      <c r="I55" s="18" t="n">
        <v>55.65943378</v>
      </c>
      <c r="J55" s="20" t="n">
        <v>1.17040552</v>
      </c>
      <c r="K55" s="18" t="s">
        <v>309</v>
      </c>
      <c r="L55" s="20" t="s">
        <v>309</v>
      </c>
      <c r="M55" s="18" t="n">
        <v>0</v>
      </c>
      <c r="N55" s="20" t="n">
        <v>0</v>
      </c>
      <c r="O55" s="18" t="n">
        <v>0.03587925</v>
      </c>
      <c r="P55" s="20" t="n">
        <v>0.02776784</v>
      </c>
      <c r="Q55" s="18" t="n">
        <v>22.27886083</v>
      </c>
      <c r="R55" s="20" t="n">
        <v>1.12599406</v>
      </c>
    </row>
    <row r="56" spans="1:18">
      <c r="A56" s="15" t="s">
        <v>358</v>
      </c>
      <c r="B56" s="17" t="n">
        <v>5359</v>
      </c>
      <c r="C56" s="18">
        <f>(104.0/B56*100)</f>
        <v/>
      </c>
      <c r="D56" s="19" t="n">
        <v>5255</v>
      </c>
      <c r="E56" s="18" t="n">
        <v>35.50912602</v>
      </c>
      <c r="F56" s="20" t="n">
        <v>0.77239914</v>
      </c>
      <c r="G56" s="18" t="n">
        <v>11.63973538</v>
      </c>
      <c r="H56" s="20" t="n">
        <v>0.5164183</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32.45959006</v>
      </c>
      <c r="F62" s="20" t="n">
        <v>0.71704438</v>
      </c>
      <c r="G62" s="18" t="n">
        <v>4.07077824</v>
      </c>
      <c r="H62" s="20" t="n">
        <v>0.30296836</v>
      </c>
      <c r="I62" s="18" t="n">
        <v>53.59196383</v>
      </c>
      <c r="J62" s="20" t="n">
        <v>0.73499135</v>
      </c>
      <c r="K62" s="18" t="s">
        <v>309</v>
      </c>
      <c r="L62" s="20" t="s">
        <v>309</v>
      </c>
      <c r="M62" s="18" t="n">
        <v>0.06705194</v>
      </c>
      <c r="N62" s="20" t="n">
        <v>0.03870546</v>
      </c>
      <c r="O62" s="18" t="n">
        <v>0</v>
      </c>
      <c r="P62" s="20" t="n">
        <v>0</v>
      </c>
      <c r="Q62" s="18" t="n">
        <v>9.81061594</v>
      </c>
      <c r="R62" s="20" t="n">
        <v>0.43136336</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14.03872527</v>
      </c>
      <c r="F64" s="20" t="n">
        <v>0.64207401</v>
      </c>
      <c r="G64" s="18" t="n">
        <v>4.29628063</v>
      </c>
      <c r="H64" s="20" t="n">
        <v>0.39835063</v>
      </c>
      <c r="I64" s="18" t="n">
        <v>56.63805121</v>
      </c>
      <c r="J64" s="20" t="n">
        <v>0.96863331</v>
      </c>
      <c r="K64" s="18" t="s">
        <v>309</v>
      </c>
      <c r="L64" s="20" t="s">
        <v>309</v>
      </c>
      <c r="M64" s="18" t="n">
        <v>2.06517805</v>
      </c>
      <c r="N64" s="20" t="n">
        <v>0.23967164</v>
      </c>
      <c r="O64" s="18" t="n">
        <v>0</v>
      </c>
      <c r="P64" s="20" t="n">
        <v>0</v>
      </c>
      <c r="Q64" s="18" t="n">
        <v>22.96176484</v>
      </c>
      <c r="R64" s="20" t="n">
        <v>0.87639115</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9.155776960000001</v>
      </c>
      <c r="F9" s="20" t="n">
        <v>0.39843522</v>
      </c>
      <c r="G9" s="18" t="n">
        <v>34.69175651</v>
      </c>
      <c r="H9" s="20" t="n">
        <v>0.97086184</v>
      </c>
      <c r="I9" s="18" t="n">
        <v>50.04421336</v>
      </c>
      <c r="J9" s="20" t="n">
        <v>0.9452263</v>
      </c>
      <c r="K9" s="18" t="s">
        <v>309</v>
      </c>
      <c r="L9" s="20" t="s">
        <v>309</v>
      </c>
      <c r="M9" s="18" t="n">
        <v>0</v>
      </c>
      <c r="N9" s="20" t="n">
        <v>0</v>
      </c>
      <c r="O9" s="18" t="n">
        <v>0</v>
      </c>
      <c r="P9" s="20" t="n">
        <v>0</v>
      </c>
      <c r="Q9" s="18" t="n">
        <v>6.10825317</v>
      </c>
      <c r="R9" s="20" t="n">
        <v>0.3638946</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14.35992123</v>
      </c>
      <c r="F11" s="20" t="n">
        <v>0.4425093</v>
      </c>
      <c r="G11" s="18" t="n">
        <v>17.29749842</v>
      </c>
      <c r="H11" s="20" t="n">
        <v>0.5687306600000001</v>
      </c>
      <c r="I11" s="18" t="n">
        <v>58.01504768</v>
      </c>
      <c r="J11" s="20" t="n">
        <v>0.78736367</v>
      </c>
      <c r="K11" s="18" t="s">
        <v>309</v>
      </c>
      <c r="L11" s="20" t="s">
        <v>309</v>
      </c>
      <c r="M11" s="18" t="n">
        <v>0.13298057</v>
      </c>
      <c r="N11" s="20" t="n">
        <v>0.06017754</v>
      </c>
      <c r="O11" s="18" t="n">
        <v>0</v>
      </c>
      <c r="P11" s="20" t="n">
        <v>0</v>
      </c>
      <c r="Q11" s="18" t="n">
        <v>10.1945521</v>
      </c>
      <c r="R11" s="20" t="n">
        <v>0.40078049</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37.89375733</v>
      </c>
      <c r="F16" s="20" t="n">
        <v>0.9894591</v>
      </c>
      <c r="G16" s="18" t="n">
        <v>10.16078226</v>
      </c>
      <c r="H16" s="20" t="n">
        <v>0.51628546</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17.08855691</v>
      </c>
      <c r="F17" s="20" t="n">
        <v>0.61706324</v>
      </c>
      <c r="G17" s="18" t="n">
        <v>56.78438912</v>
      </c>
      <c r="H17" s="20" t="n">
        <v>1.01559276</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37.18177842</v>
      </c>
      <c r="F21" s="20" t="n">
        <v>0.76842306</v>
      </c>
      <c r="G21" s="18" t="n">
        <v>28.50351851</v>
      </c>
      <c r="H21" s="20" t="n">
        <v>0.76383873</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8.03835553</v>
      </c>
      <c r="H23" s="20" t="n">
        <v>0.40560144</v>
      </c>
      <c r="I23" s="18" t="n">
        <v>49.80629647</v>
      </c>
      <c r="J23" s="20" t="n">
        <v>0.74155576</v>
      </c>
      <c r="K23" s="18" t="s">
        <v>309</v>
      </c>
      <c r="L23" s="20" t="s">
        <v>309</v>
      </c>
      <c r="M23" s="18" t="n">
        <v>0</v>
      </c>
      <c r="N23" s="20" t="n">
        <v>0</v>
      </c>
      <c r="O23" s="18" t="n">
        <v>0</v>
      </c>
      <c r="P23" s="20" t="n">
        <v>0</v>
      </c>
      <c r="Q23" s="18" t="n">
        <v>42.15534799</v>
      </c>
      <c r="R23" s="20" t="n">
        <v>0.6446097</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7.03541685</v>
      </c>
      <c r="F25" s="20" t="n">
        <v>0.3488391</v>
      </c>
      <c r="G25" s="18" t="n">
        <v>23.95801134</v>
      </c>
      <c r="H25" s="20" t="n">
        <v>0.65527248</v>
      </c>
      <c r="I25" s="18" t="n">
        <v>46.53522029</v>
      </c>
      <c r="J25" s="20" t="n">
        <v>0.71269123</v>
      </c>
      <c r="K25" s="18" t="s">
        <v>309</v>
      </c>
      <c r="L25" s="20" t="s">
        <v>309</v>
      </c>
      <c r="M25" s="18" t="n">
        <v>0</v>
      </c>
      <c r="N25" s="20" t="n">
        <v>0</v>
      </c>
      <c r="O25" s="18" t="n">
        <v>0.07077068</v>
      </c>
      <c r="P25" s="20" t="n">
        <v>0.0430623</v>
      </c>
      <c r="Q25" s="18" t="n">
        <v>22.40058084</v>
      </c>
      <c r="R25" s="20" t="n">
        <v>0.61169053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15.47114653</v>
      </c>
      <c r="F27" s="20" t="n">
        <v>0.54106809</v>
      </c>
      <c r="G27" s="18" t="n">
        <v>32.46326194</v>
      </c>
      <c r="H27" s="20" t="n">
        <v>0.81018608</v>
      </c>
      <c r="I27" s="18" t="n">
        <v>44.72733232</v>
      </c>
      <c r="J27" s="20" t="n">
        <v>0.80569899</v>
      </c>
      <c r="K27" s="18" t="s">
        <v>309</v>
      </c>
      <c r="L27" s="20" t="s">
        <v>309</v>
      </c>
      <c r="M27" s="18" t="n">
        <v>0</v>
      </c>
      <c r="N27" s="20" t="n">
        <v>0</v>
      </c>
      <c r="O27" s="18" t="n">
        <v>0</v>
      </c>
      <c r="P27" s="20" t="n">
        <v>0</v>
      </c>
      <c r="Q27" s="18" t="n">
        <v>7.33825921</v>
      </c>
      <c r="R27" s="20" t="n">
        <v>0.41437833</v>
      </c>
    </row>
    <row r="28" spans="1:18">
      <c r="A28" s="15" t="s">
        <v>330</v>
      </c>
      <c r="B28" s="17" t="n">
        <v>7568</v>
      </c>
      <c r="C28" s="18">
        <f>(490.0/B28*100)</f>
        <v/>
      </c>
      <c r="D28" s="19" t="n">
        <v>7078</v>
      </c>
      <c r="E28" s="18" t="n">
        <v>12.98066543</v>
      </c>
      <c r="F28" s="20" t="n">
        <v>0.71133401</v>
      </c>
      <c r="G28" s="18" t="n">
        <v>5.04216486</v>
      </c>
      <c r="H28" s="20" t="n">
        <v>0.29826471</v>
      </c>
      <c r="I28" s="18" t="n">
        <v>67.86933888999999</v>
      </c>
      <c r="J28" s="20" t="n">
        <v>0.75794741</v>
      </c>
      <c r="K28" s="18" t="s">
        <v>309</v>
      </c>
      <c r="L28" s="20" t="s">
        <v>309</v>
      </c>
      <c r="M28" s="18" t="n">
        <v>0.01303897</v>
      </c>
      <c r="N28" s="20" t="n">
        <v>0.01265733</v>
      </c>
      <c r="O28" s="18" t="n">
        <v>0.02486689</v>
      </c>
      <c r="P28" s="20" t="n">
        <v>0.02565648</v>
      </c>
      <c r="Q28" s="18" t="n">
        <v>14.06992496</v>
      </c>
      <c r="R28" s="20" t="n">
        <v>0.55027149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28.81862237</v>
      </c>
      <c r="F33" s="20" t="n">
        <v>0.75786759</v>
      </c>
      <c r="G33" s="18" t="n">
        <v>35.78404488</v>
      </c>
      <c r="H33" s="20" t="n">
        <v>0.80583456</v>
      </c>
      <c r="I33" s="18" t="n">
        <v>22.59774487</v>
      </c>
      <c r="J33" s="20" t="n">
        <v>0.67970635</v>
      </c>
      <c r="K33" s="18" t="s">
        <v>309</v>
      </c>
      <c r="L33" s="20" t="s">
        <v>309</v>
      </c>
      <c r="M33" s="18" t="n">
        <v>0.54539091</v>
      </c>
      <c r="N33" s="20" t="n">
        <v>0.21504807</v>
      </c>
      <c r="O33" s="18" t="n">
        <v>0</v>
      </c>
      <c r="P33" s="20" t="n">
        <v>0</v>
      </c>
      <c r="Q33" s="18" t="n">
        <v>12.25419697</v>
      </c>
      <c r="R33" s="20" t="n">
        <v>0.41423641</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24.92694792</v>
      </c>
      <c r="F36" s="20" t="n">
        <v>0.80505625</v>
      </c>
      <c r="G36" s="18" t="n">
        <v>31.94182631</v>
      </c>
      <c r="H36" s="20" t="n">
        <v>0.72049558</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0.5846198500000001</v>
      </c>
      <c r="F40" s="20" t="n">
        <v>0.03403906</v>
      </c>
      <c r="G40" s="18" t="n">
        <v>0.98003346</v>
      </c>
      <c r="H40" s="20" t="n">
        <v>0.05568888</v>
      </c>
      <c r="I40" s="18" t="n">
        <v>1.47136656</v>
      </c>
      <c r="J40" s="20" t="n">
        <v>0.07058708</v>
      </c>
      <c r="K40" s="18" t="s">
        <v>309</v>
      </c>
      <c r="L40" s="20" t="s">
        <v>309</v>
      </c>
      <c r="M40" s="18" t="n">
        <v>96.12960207</v>
      </c>
      <c r="N40" s="20" t="n">
        <v>0.13318888</v>
      </c>
      <c r="O40" s="18" t="n">
        <v>0</v>
      </c>
      <c r="P40" s="20" t="n">
        <v>0</v>
      </c>
      <c r="Q40" s="18" t="n">
        <v>0.83437806</v>
      </c>
      <c r="R40" s="20" t="n">
        <v>0.05242137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9.17220367</v>
      </c>
      <c r="F52" s="20" t="n">
        <v>0.36939676</v>
      </c>
      <c r="G52" s="18" t="n">
        <v>24.51835954</v>
      </c>
      <c r="H52" s="20" t="n">
        <v>0.75348631</v>
      </c>
      <c r="I52" s="18" t="n">
        <v>57.83940369</v>
      </c>
      <c r="J52" s="20" t="n">
        <v>0.8355569900000001</v>
      </c>
      <c r="K52" s="18" t="s">
        <v>309</v>
      </c>
      <c r="L52" s="20" t="s">
        <v>309</v>
      </c>
      <c r="M52" s="18" t="n">
        <v>0</v>
      </c>
      <c r="N52" s="20" t="n">
        <v>0</v>
      </c>
      <c r="O52" s="18" t="n">
        <v>0.02020948</v>
      </c>
      <c r="P52" s="20" t="n">
        <v>0.02032687</v>
      </c>
      <c r="Q52" s="18" t="n">
        <v>8.449823609999999</v>
      </c>
      <c r="R52" s="20" t="n">
        <v>0.39785995</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21.39001747</v>
      </c>
      <c r="F54" s="20" t="n">
        <v>1.14462584</v>
      </c>
      <c r="G54" s="18" t="n">
        <v>9.955583219999999</v>
      </c>
      <c r="H54" s="20" t="n">
        <v>0.53701485</v>
      </c>
      <c r="I54" s="18" t="n">
        <v>68.6104138</v>
      </c>
      <c r="J54" s="20" t="n">
        <v>1.21660605</v>
      </c>
      <c r="K54" s="18" t="s">
        <v>309</v>
      </c>
      <c r="L54" s="20" t="s">
        <v>309</v>
      </c>
      <c r="M54" s="18" t="n">
        <v>0</v>
      </c>
      <c r="N54" s="20" t="n">
        <v>0</v>
      </c>
      <c r="O54" s="18" t="n">
        <v>0.04398551</v>
      </c>
      <c r="P54" s="20" t="n">
        <v>0.03367537</v>
      </c>
      <c r="Q54" s="18" t="n">
        <v>0</v>
      </c>
      <c r="R54" s="20" t="n">
        <v>0</v>
      </c>
    </row>
    <row r="55" spans="1:18">
      <c r="A55" s="15" t="s">
        <v>357</v>
      </c>
      <c r="B55" s="17" t="n">
        <v>5316</v>
      </c>
      <c r="C55" s="18">
        <f>(137.0/B55*100)</f>
        <v/>
      </c>
      <c r="D55" s="19" t="n">
        <v>5179</v>
      </c>
      <c r="E55" s="18" t="n">
        <v>6.3358687</v>
      </c>
      <c r="F55" s="20" t="n">
        <v>0.53357528</v>
      </c>
      <c r="G55" s="18" t="n">
        <v>15.62638119</v>
      </c>
      <c r="H55" s="20" t="n">
        <v>0.7513159</v>
      </c>
      <c r="I55" s="18" t="n">
        <v>55.65943378</v>
      </c>
      <c r="J55" s="20" t="n">
        <v>1.17040552</v>
      </c>
      <c r="K55" s="18" t="s">
        <v>309</v>
      </c>
      <c r="L55" s="20" t="s">
        <v>309</v>
      </c>
      <c r="M55" s="18" t="n">
        <v>0</v>
      </c>
      <c r="N55" s="20" t="n">
        <v>0</v>
      </c>
      <c r="O55" s="18" t="n">
        <v>0.11525866</v>
      </c>
      <c r="P55" s="20" t="n">
        <v>0.06699693</v>
      </c>
      <c r="Q55" s="18" t="n">
        <v>22.26305767</v>
      </c>
      <c r="R55" s="20" t="n">
        <v>1.12315144</v>
      </c>
    </row>
    <row r="56" spans="1:18">
      <c r="A56" s="15" t="s">
        <v>358</v>
      </c>
      <c r="B56" s="17" t="n">
        <v>5359</v>
      </c>
      <c r="C56" s="18">
        <f>(104.0/B56*100)</f>
        <v/>
      </c>
      <c r="D56" s="19" t="n">
        <v>5255</v>
      </c>
      <c r="E56" s="18" t="n">
        <v>34.30488326</v>
      </c>
      <c r="F56" s="20" t="n">
        <v>0.84507813</v>
      </c>
      <c r="G56" s="18" t="n">
        <v>12.84397814</v>
      </c>
      <c r="H56" s="20" t="n">
        <v>0.5017168400000001</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16.92131707</v>
      </c>
      <c r="F62" s="20" t="n">
        <v>0.60215744</v>
      </c>
      <c r="G62" s="18" t="n">
        <v>19.60905123</v>
      </c>
      <c r="H62" s="20" t="n">
        <v>0.57034863</v>
      </c>
      <c r="I62" s="18" t="n">
        <v>53.59196383</v>
      </c>
      <c r="J62" s="20" t="n">
        <v>0.73499135</v>
      </c>
      <c r="K62" s="18" t="s">
        <v>309</v>
      </c>
      <c r="L62" s="20" t="s">
        <v>309</v>
      </c>
      <c r="M62" s="18" t="n">
        <v>0.06705194</v>
      </c>
      <c r="N62" s="20" t="n">
        <v>0.03870546</v>
      </c>
      <c r="O62" s="18" t="n">
        <v>0</v>
      </c>
      <c r="P62" s="20" t="n">
        <v>0</v>
      </c>
      <c r="Q62" s="18" t="n">
        <v>9.81061594</v>
      </c>
      <c r="R62" s="20" t="n">
        <v>0.43136336</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7.14069541</v>
      </c>
      <c r="F64" s="20" t="n">
        <v>0.52823368</v>
      </c>
      <c r="G64" s="18" t="n">
        <v>13.85015498</v>
      </c>
      <c r="H64" s="20" t="n">
        <v>0.67036191</v>
      </c>
      <c r="I64" s="18" t="n">
        <v>56.63805121</v>
      </c>
      <c r="J64" s="20" t="n">
        <v>0.96863331</v>
      </c>
      <c r="K64" s="18" t="s">
        <v>309</v>
      </c>
      <c r="L64" s="20" t="s">
        <v>309</v>
      </c>
      <c r="M64" s="18" t="n">
        <v>1.83195397</v>
      </c>
      <c r="N64" s="20" t="n">
        <v>0.2251801</v>
      </c>
      <c r="O64" s="18" t="n">
        <v>0.06070977</v>
      </c>
      <c r="P64" s="20" t="n">
        <v>0.04318447</v>
      </c>
      <c r="Q64" s="18" t="n">
        <v>20.47843466</v>
      </c>
      <c r="R64" s="20" t="n">
        <v>0.79403197</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515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41.83373866</v>
      </c>
      <c r="F9" s="20" t="n">
        <v>0.9931921500000001</v>
      </c>
      <c r="G9" s="18" t="n">
        <v>2.01379481</v>
      </c>
      <c r="H9" s="20" t="n">
        <v>0.23826802</v>
      </c>
      <c r="I9" s="18" t="n">
        <v>50.04421336</v>
      </c>
      <c r="J9" s="20" t="n">
        <v>0.9452263</v>
      </c>
      <c r="K9" s="18" t="s">
        <v>309</v>
      </c>
      <c r="L9" s="20" t="s">
        <v>309</v>
      </c>
      <c r="M9" s="18" t="n">
        <v>0</v>
      </c>
      <c r="N9" s="20" t="n">
        <v>0</v>
      </c>
      <c r="O9" s="18" t="n">
        <v>0</v>
      </c>
      <c r="P9" s="20" t="n">
        <v>0</v>
      </c>
      <c r="Q9" s="18" t="n">
        <v>6.10825317</v>
      </c>
      <c r="R9" s="20" t="n">
        <v>0.3638946</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28.26386935</v>
      </c>
      <c r="F11" s="20" t="n">
        <v>0.68801505</v>
      </c>
      <c r="G11" s="18" t="n">
        <v>3.38947492</v>
      </c>
      <c r="H11" s="20" t="n">
        <v>0.28812938</v>
      </c>
      <c r="I11" s="18" t="n">
        <v>58.01504768</v>
      </c>
      <c r="J11" s="20" t="n">
        <v>0.78736367</v>
      </c>
      <c r="K11" s="18" t="s">
        <v>309</v>
      </c>
      <c r="L11" s="20" t="s">
        <v>309</v>
      </c>
      <c r="M11" s="18" t="n">
        <v>0.13298057</v>
      </c>
      <c r="N11" s="20" t="n">
        <v>0.06017754</v>
      </c>
      <c r="O11" s="18" t="n">
        <v>0.00407537</v>
      </c>
      <c r="P11" s="20" t="n">
        <v>0.00407263</v>
      </c>
      <c r="Q11" s="18" t="n">
        <v>10.1945521</v>
      </c>
      <c r="R11" s="20" t="n">
        <v>0.40078049</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45.10700628</v>
      </c>
      <c r="F16" s="20" t="n">
        <v>0.94650131</v>
      </c>
      <c r="G16" s="18" t="n">
        <v>2.94753332</v>
      </c>
      <c r="H16" s="20" t="n">
        <v>0.22603271</v>
      </c>
      <c r="I16" s="18" t="n">
        <v>51.94546041</v>
      </c>
      <c r="J16" s="20" t="n">
        <v>0.94985981</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71.51608773</v>
      </c>
      <c r="F17" s="20" t="n">
        <v>0.97792018</v>
      </c>
      <c r="G17" s="18" t="n">
        <v>2.3568583</v>
      </c>
      <c r="H17" s="20" t="n">
        <v>0.24088637</v>
      </c>
      <c r="I17" s="18" t="n">
        <v>26.12705397</v>
      </c>
      <c r="J17" s="20" t="n">
        <v>1.01449931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64.92796491</v>
      </c>
      <c r="F21" s="20" t="n">
        <v>0.66481156</v>
      </c>
      <c r="G21" s="18" t="n">
        <v>0.75733202</v>
      </c>
      <c r="H21" s="20" t="n">
        <v>0.11611185</v>
      </c>
      <c r="I21" s="18" t="n">
        <v>34.31470307</v>
      </c>
      <c r="J21" s="20" t="n">
        <v>0.6579653600000001</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0.93043815</v>
      </c>
      <c r="H23" s="20" t="n">
        <v>0.1516413</v>
      </c>
      <c r="I23" s="18" t="n">
        <v>49.80629647</v>
      </c>
      <c r="J23" s="20" t="n">
        <v>0.74155576</v>
      </c>
      <c r="K23" s="18" t="s">
        <v>309</v>
      </c>
      <c r="L23" s="20" t="s">
        <v>309</v>
      </c>
      <c r="M23" s="18" t="n">
        <v>0</v>
      </c>
      <c r="N23" s="20" t="n">
        <v>0</v>
      </c>
      <c r="O23" s="18" t="n">
        <v>0</v>
      </c>
      <c r="P23" s="20" t="n">
        <v>0</v>
      </c>
      <c r="Q23" s="18" t="n">
        <v>49.26326538</v>
      </c>
      <c r="R23" s="20" t="n">
        <v>0.76093743</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28.59809989</v>
      </c>
      <c r="F25" s="20" t="n">
        <v>0.70842049</v>
      </c>
      <c r="G25" s="18" t="n">
        <v>2.46609898</v>
      </c>
      <c r="H25" s="20" t="n">
        <v>0.20737138</v>
      </c>
      <c r="I25" s="18" t="n">
        <v>46.53522029</v>
      </c>
      <c r="J25" s="20" t="n">
        <v>0.71269123</v>
      </c>
      <c r="K25" s="18" t="s">
        <v>309</v>
      </c>
      <c r="L25" s="20" t="s">
        <v>309</v>
      </c>
      <c r="M25" s="18" t="n">
        <v>0</v>
      </c>
      <c r="N25" s="20" t="n">
        <v>0</v>
      </c>
      <c r="O25" s="18" t="n">
        <v>0</v>
      </c>
      <c r="P25" s="20" t="n">
        <v>0</v>
      </c>
      <c r="Q25" s="18" t="n">
        <v>22.40058084</v>
      </c>
      <c r="R25" s="20" t="n">
        <v>0.61169053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46.74646723</v>
      </c>
      <c r="F27" s="20" t="n">
        <v>0.78939269</v>
      </c>
      <c r="G27" s="18" t="n">
        <v>1.21709085</v>
      </c>
      <c r="H27" s="20" t="n">
        <v>0.17931871</v>
      </c>
      <c r="I27" s="18" t="n">
        <v>44.72733232</v>
      </c>
      <c r="J27" s="20" t="n">
        <v>0.80569899</v>
      </c>
      <c r="K27" s="18" t="s">
        <v>309</v>
      </c>
      <c r="L27" s="20" t="s">
        <v>309</v>
      </c>
      <c r="M27" s="18" t="n">
        <v>0</v>
      </c>
      <c r="N27" s="20" t="n">
        <v>0</v>
      </c>
      <c r="O27" s="18" t="n">
        <v>0</v>
      </c>
      <c r="P27" s="20" t="n">
        <v>0</v>
      </c>
      <c r="Q27" s="18" t="n">
        <v>7.3091096</v>
      </c>
      <c r="R27" s="20" t="n">
        <v>0.414386</v>
      </c>
    </row>
    <row r="28" spans="1:18">
      <c r="A28" s="15" t="s">
        <v>330</v>
      </c>
      <c r="B28" s="17" t="n">
        <v>7568</v>
      </c>
      <c r="C28" s="18">
        <f>(490.0/B28*100)</f>
        <v/>
      </c>
      <c r="D28" s="19" t="n">
        <v>7078</v>
      </c>
      <c r="E28" s="18" t="n">
        <v>16.79109499</v>
      </c>
      <c r="F28" s="20" t="n">
        <v>0.67828145</v>
      </c>
      <c r="G28" s="18" t="n">
        <v>1.24383543</v>
      </c>
      <c r="H28" s="20" t="n">
        <v>0.17179308</v>
      </c>
      <c r="I28" s="18" t="n">
        <v>67.86933888999999</v>
      </c>
      <c r="J28" s="20" t="n">
        <v>0.75794741</v>
      </c>
      <c r="K28" s="18" t="s">
        <v>309</v>
      </c>
      <c r="L28" s="20" t="s">
        <v>309</v>
      </c>
      <c r="M28" s="18" t="n">
        <v>0.01303897</v>
      </c>
      <c r="N28" s="20" t="n">
        <v>0.01265733</v>
      </c>
      <c r="O28" s="18" t="n">
        <v>0.02486689</v>
      </c>
      <c r="P28" s="20" t="n">
        <v>0.02565648</v>
      </c>
      <c r="Q28" s="18" t="n">
        <v>14.05782483</v>
      </c>
      <c r="R28" s="20" t="n">
        <v>0.5511072</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63.36330731</v>
      </c>
      <c r="F33" s="20" t="n">
        <v>0.74141612</v>
      </c>
      <c r="G33" s="18" t="n">
        <v>1.12833249</v>
      </c>
      <c r="H33" s="20" t="n">
        <v>0.14325741</v>
      </c>
      <c r="I33" s="18" t="n">
        <v>22.59774487</v>
      </c>
      <c r="J33" s="20" t="n">
        <v>0.67970635</v>
      </c>
      <c r="K33" s="18" t="s">
        <v>309</v>
      </c>
      <c r="L33" s="20" t="s">
        <v>309</v>
      </c>
      <c r="M33" s="18" t="n">
        <v>0.54648301</v>
      </c>
      <c r="N33" s="20" t="n">
        <v>0.21506398</v>
      </c>
      <c r="O33" s="18" t="n">
        <v>0</v>
      </c>
      <c r="P33" s="20" t="n">
        <v>0</v>
      </c>
      <c r="Q33" s="18" t="n">
        <v>12.36413232</v>
      </c>
      <c r="R33" s="20" t="n">
        <v>0.40713801</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55.90664457</v>
      </c>
      <c r="F36" s="20" t="n">
        <v>0.8999080699999999</v>
      </c>
      <c r="G36" s="18" t="n">
        <v>0.96212967</v>
      </c>
      <c r="H36" s="20" t="n">
        <v>0.15258971</v>
      </c>
      <c r="I36" s="18" t="n">
        <v>31.82481825</v>
      </c>
      <c r="J36" s="20" t="n">
        <v>0.88849323</v>
      </c>
      <c r="K36" s="18" t="s">
        <v>309</v>
      </c>
      <c r="L36" s="20" t="s">
        <v>309</v>
      </c>
      <c r="M36" s="18" t="n">
        <v>11.30640751</v>
      </c>
      <c r="N36" s="20" t="n">
        <v>0.48087133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1.52733395</v>
      </c>
      <c r="F40" s="20" t="n">
        <v>0.07079639</v>
      </c>
      <c r="G40" s="18" t="n">
        <v>0.03731936</v>
      </c>
      <c r="H40" s="20" t="n">
        <v>0.00925752</v>
      </c>
      <c r="I40" s="18" t="n">
        <v>1.47136656</v>
      </c>
      <c r="J40" s="20" t="n">
        <v>0.07058708</v>
      </c>
      <c r="K40" s="18" t="s">
        <v>309</v>
      </c>
      <c r="L40" s="20" t="s">
        <v>309</v>
      </c>
      <c r="M40" s="18" t="n">
        <v>96.12960207</v>
      </c>
      <c r="N40" s="20" t="n">
        <v>0.13318888</v>
      </c>
      <c r="O40" s="18" t="n">
        <v>0</v>
      </c>
      <c r="P40" s="20" t="n">
        <v>0</v>
      </c>
      <c r="Q40" s="18" t="n">
        <v>0.83437806</v>
      </c>
      <c r="R40" s="20" t="n">
        <v>0.05242137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32.97724645</v>
      </c>
      <c r="F52" s="20" t="n">
        <v>0.79054391</v>
      </c>
      <c r="G52" s="18" t="n">
        <v>0.67856367</v>
      </c>
      <c r="H52" s="20" t="n">
        <v>0.12548809</v>
      </c>
      <c r="I52" s="18" t="n">
        <v>57.83940369</v>
      </c>
      <c r="J52" s="20" t="n">
        <v>0.8355569900000001</v>
      </c>
      <c r="K52" s="18" t="s">
        <v>309</v>
      </c>
      <c r="L52" s="20" t="s">
        <v>309</v>
      </c>
      <c r="M52" s="18" t="n">
        <v>0</v>
      </c>
      <c r="N52" s="20" t="n">
        <v>0</v>
      </c>
      <c r="O52" s="18" t="n">
        <v>0.05496257</v>
      </c>
      <c r="P52" s="20" t="n">
        <v>0.03248587</v>
      </c>
      <c r="Q52" s="18" t="n">
        <v>8.449823609999999</v>
      </c>
      <c r="R52" s="20" t="n">
        <v>0.39785995</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29.12317817</v>
      </c>
      <c r="F54" s="20" t="n">
        <v>1.19283334</v>
      </c>
      <c r="G54" s="18" t="n">
        <v>2.20086328</v>
      </c>
      <c r="H54" s="20" t="n">
        <v>0.23729898</v>
      </c>
      <c r="I54" s="18" t="n">
        <v>68.6104138</v>
      </c>
      <c r="J54" s="20" t="n">
        <v>1.21660605</v>
      </c>
      <c r="K54" s="18" t="s">
        <v>309</v>
      </c>
      <c r="L54" s="20" t="s">
        <v>309</v>
      </c>
      <c r="M54" s="18" t="n">
        <v>0</v>
      </c>
      <c r="N54" s="20" t="n">
        <v>0</v>
      </c>
      <c r="O54" s="18" t="n">
        <v>0.06554475999999999</v>
      </c>
      <c r="P54" s="20" t="n">
        <v>0.0396691</v>
      </c>
      <c r="Q54" s="18" t="n">
        <v>0</v>
      </c>
      <c r="R54" s="20" t="n">
        <v>0</v>
      </c>
    </row>
    <row r="55" spans="1:18">
      <c r="A55" s="15" t="s">
        <v>357</v>
      </c>
      <c r="B55" s="17" t="n">
        <v>5316</v>
      </c>
      <c r="C55" s="18">
        <f>(137.0/B55*100)</f>
        <v/>
      </c>
      <c r="D55" s="19" t="n">
        <v>5179</v>
      </c>
      <c r="E55" s="18" t="n">
        <v>20.95580515</v>
      </c>
      <c r="F55" s="20" t="n">
        <v>0.87466767</v>
      </c>
      <c r="G55" s="18" t="n">
        <v>1.06988407</v>
      </c>
      <c r="H55" s="20" t="n">
        <v>0.20700133</v>
      </c>
      <c r="I55" s="18" t="n">
        <v>55.65943378</v>
      </c>
      <c r="J55" s="20" t="n">
        <v>1.17040552</v>
      </c>
      <c r="K55" s="18" t="s">
        <v>309</v>
      </c>
      <c r="L55" s="20" t="s">
        <v>309</v>
      </c>
      <c r="M55" s="18" t="n">
        <v>0</v>
      </c>
      <c r="N55" s="20" t="n">
        <v>0</v>
      </c>
      <c r="O55" s="18" t="n">
        <v>0.01894821</v>
      </c>
      <c r="P55" s="20" t="n">
        <v>0.02077331</v>
      </c>
      <c r="Q55" s="18" t="n">
        <v>22.29592879</v>
      </c>
      <c r="R55" s="20" t="n">
        <v>1.12597828</v>
      </c>
    </row>
    <row r="56" spans="1:18">
      <c r="A56" s="15" t="s">
        <v>358</v>
      </c>
      <c r="B56" s="17" t="n">
        <v>5359</v>
      </c>
      <c r="C56" s="18">
        <f>(104.0/B56*100)</f>
        <v/>
      </c>
      <c r="D56" s="19" t="n">
        <v>5255</v>
      </c>
      <c r="E56" s="18" t="n">
        <v>45.51673434</v>
      </c>
      <c r="F56" s="20" t="n">
        <v>0.88752318</v>
      </c>
      <c r="G56" s="18" t="n">
        <v>1.63212707</v>
      </c>
      <c r="H56" s="20" t="n">
        <v>0.18989956</v>
      </c>
      <c r="I56" s="18" t="n">
        <v>52.8511386</v>
      </c>
      <c r="J56" s="20" t="n">
        <v>0.8560025999999999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35.20783636</v>
      </c>
      <c r="F62" s="20" t="n">
        <v>0.70064389</v>
      </c>
      <c r="G62" s="18" t="n">
        <v>1.32253194</v>
      </c>
      <c r="H62" s="20" t="n">
        <v>0.1632155</v>
      </c>
      <c r="I62" s="18" t="n">
        <v>53.59196383</v>
      </c>
      <c r="J62" s="20" t="n">
        <v>0.73499135</v>
      </c>
      <c r="K62" s="18" t="s">
        <v>309</v>
      </c>
      <c r="L62" s="20" t="s">
        <v>309</v>
      </c>
      <c r="M62" s="18" t="n">
        <v>0.06705194</v>
      </c>
      <c r="N62" s="20" t="n">
        <v>0.03870546</v>
      </c>
      <c r="O62" s="18" t="n">
        <v>0</v>
      </c>
      <c r="P62" s="20" t="n">
        <v>0</v>
      </c>
      <c r="Q62" s="18" t="n">
        <v>9.81061594</v>
      </c>
      <c r="R62" s="20" t="n">
        <v>0.43136336</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15.14993591</v>
      </c>
      <c r="F64" s="20" t="n">
        <v>0.73077402</v>
      </c>
      <c r="G64" s="18" t="n">
        <v>2.99616166</v>
      </c>
      <c r="H64" s="20" t="n">
        <v>0.30663767</v>
      </c>
      <c r="I64" s="18" t="n">
        <v>56.63805121</v>
      </c>
      <c r="J64" s="20" t="n">
        <v>0.96863331</v>
      </c>
      <c r="K64" s="18" t="s">
        <v>309</v>
      </c>
      <c r="L64" s="20" t="s">
        <v>309</v>
      </c>
      <c r="M64" s="18" t="n">
        <v>2.09163425</v>
      </c>
      <c r="N64" s="20" t="n">
        <v>0.22775629</v>
      </c>
      <c r="O64" s="18" t="n">
        <v>0</v>
      </c>
      <c r="P64" s="20" t="n">
        <v>0</v>
      </c>
      <c r="Q64" s="18" t="n">
        <v>23.12421697</v>
      </c>
      <c r="R64" s="20" t="n">
        <v>0.86586915</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516</v>
      </c>
    </row>
    <row customHeight="1" ht="30" r="4" spans="1:22">
      <c r="A4" s="6" t="n"/>
      <c r="B4" s="7" t="s">
        <v>293</v>
      </c>
      <c r="C4" s="7" t="s">
        <v>294</v>
      </c>
      <c r="D4" s="8" t="s">
        <v>293</v>
      </c>
      <c r="E4" s="9" t="s">
        <v>517</v>
      </c>
      <c r="F4" s="10" t="n"/>
      <c r="G4" s="9" t="s">
        <v>518</v>
      </c>
      <c r="H4" s="10" t="n"/>
      <c r="I4" s="9" t="s">
        <v>519</v>
      </c>
      <c r="J4" s="10" t="n"/>
      <c r="K4" s="9" t="s">
        <v>520</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0.57160625</v>
      </c>
      <c r="F9" s="20" t="n">
        <v>0.09470381</v>
      </c>
      <c r="G9" s="18" t="n">
        <v>35.21296017</v>
      </c>
      <c r="H9" s="20" t="n">
        <v>0.95757216</v>
      </c>
      <c r="I9" s="18" t="n">
        <v>3.49310136</v>
      </c>
      <c r="J9" s="20" t="n">
        <v>0.2566564</v>
      </c>
      <c r="K9" s="18" t="n">
        <v>0.6344249199999999</v>
      </c>
      <c r="L9" s="20" t="n">
        <v>0.12875005</v>
      </c>
      <c r="M9" s="18" t="n">
        <v>50.04421336</v>
      </c>
      <c r="N9" s="20" t="n">
        <v>0.9452263</v>
      </c>
      <c r="O9" s="18" t="s">
        <v>309</v>
      </c>
      <c r="P9" s="20" t="s">
        <v>309</v>
      </c>
      <c r="Q9" s="18" t="n">
        <v>0</v>
      </c>
      <c r="R9" s="20" t="n">
        <v>0</v>
      </c>
      <c r="S9" s="18" t="n">
        <v>3.70047727</v>
      </c>
      <c r="T9" s="20" t="n">
        <v>0.30349132</v>
      </c>
      <c r="U9" s="18" t="n">
        <v>6.34321667</v>
      </c>
      <c r="V9" s="20" t="n">
        <v>0.35401942</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1.01065667</v>
      </c>
      <c r="F11" s="20" t="n">
        <v>0.15356034</v>
      </c>
      <c r="G11" s="18" t="n">
        <v>16.61861701</v>
      </c>
      <c r="H11" s="20" t="n">
        <v>0.57873805</v>
      </c>
      <c r="I11" s="18" t="n">
        <v>10.20135945</v>
      </c>
      <c r="J11" s="20" t="n">
        <v>0.45652302</v>
      </c>
      <c r="K11" s="18" t="n">
        <v>1.21060919</v>
      </c>
      <c r="L11" s="20" t="n">
        <v>0.13372883</v>
      </c>
      <c r="M11" s="18" t="n">
        <v>58.01504768</v>
      </c>
      <c r="N11" s="20" t="n">
        <v>0.78736367</v>
      </c>
      <c r="O11" s="18" t="s">
        <v>309</v>
      </c>
      <c r="P11" s="20" t="s">
        <v>309</v>
      </c>
      <c r="Q11" s="18" t="n">
        <v>0</v>
      </c>
      <c r="R11" s="20" t="n">
        <v>0</v>
      </c>
      <c r="S11" s="18" t="n">
        <v>3.29129714</v>
      </c>
      <c r="T11" s="20" t="n">
        <v>0.25313285</v>
      </c>
      <c r="U11" s="18" t="n">
        <v>9.652412869999999</v>
      </c>
      <c r="V11" s="20" t="n">
        <v>0.4140287</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0.36420082</v>
      </c>
      <c r="F16" s="20" t="n">
        <v>0.05981671</v>
      </c>
      <c r="G16" s="18" t="n">
        <v>35.38026471</v>
      </c>
      <c r="H16" s="20" t="n">
        <v>0.9803313</v>
      </c>
      <c r="I16" s="18" t="n">
        <v>3.67735778</v>
      </c>
      <c r="J16" s="20" t="n">
        <v>0.29358735</v>
      </c>
      <c r="K16" s="18" t="n">
        <v>0.38422379</v>
      </c>
      <c r="L16" s="20" t="n">
        <v>0.08920572</v>
      </c>
      <c r="M16" s="18" t="n">
        <v>51.94546041</v>
      </c>
      <c r="N16" s="20" t="n">
        <v>0.94985981</v>
      </c>
      <c r="O16" s="18" t="s">
        <v>309</v>
      </c>
      <c r="P16" s="20" t="s">
        <v>309</v>
      </c>
      <c r="Q16" s="18" t="n">
        <v>0</v>
      </c>
      <c r="R16" s="20" t="n">
        <v>0</v>
      </c>
      <c r="S16" s="18" t="n">
        <v>1.94923465</v>
      </c>
      <c r="T16" s="20" t="n">
        <v>0.19125977</v>
      </c>
      <c r="U16" s="18" t="n">
        <v>6.29925785</v>
      </c>
      <c r="V16" s="20" t="n">
        <v>0.3686999</v>
      </c>
    </row>
    <row r="17" spans="1:22">
      <c r="A17" s="15" t="s">
        <v>319</v>
      </c>
      <c r="B17" s="17" t="n">
        <v>6504</v>
      </c>
      <c r="C17" s="18">
        <f>(3097.0/B17*100)</f>
        <v/>
      </c>
      <c r="D17" s="19" t="n">
        <v>3407</v>
      </c>
      <c r="E17" s="18" t="n">
        <v>1.40850987</v>
      </c>
      <c r="F17" s="20" t="n">
        <v>0.20546894</v>
      </c>
      <c r="G17" s="18" t="n">
        <v>17.08421657</v>
      </c>
      <c r="H17" s="20" t="n">
        <v>0.85346806</v>
      </c>
      <c r="I17" s="18" t="n">
        <v>31.52512313</v>
      </c>
      <c r="J17" s="20" t="n">
        <v>0.93913932</v>
      </c>
      <c r="K17" s="18" t="n">
        <v>6.26341616</v>
      </c>
      <c r="L17" s="20" t="n">
        <v>0.40944633</v>
      </c>
      <c r="M17" s="18" t="n">
        <v>26.12705397</v>
      </c>
      <c r="N17" s="20" t="n">
        <v>1.01449931</v>
      </c>
      <c r="O17" s="18" t="s">
        <v>309</v>
      </c>
      <c r="P17" s="20" t="s">
        <v>309</v>
      </c>
      <c r="Q17" s="18" t="n">
        <v>0</v>
      </c>
      <c r="R17" s="20" t="n">
        <v>0</v>
      </c>
      <c r="S17" s="18" t="n">
        <v>8.31431383</v>
      </c>
      <c r="T17" s="20" t="n">
        <v>0.48335127</v>
      </c>
      <c r="U17" s="18" t="n">
        <v>9.27736647</v>
      </c>
      <c r="V17" s="20" t="n">
        <v>0.46663513</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0.66353811</v>
      </c>
      <c r="F21" s="20" t="n">
        <v>0.10850738</v>
      </c>
      <c r="G21" s="18" t="n">
        <v>26.03807331</v>
      </c>
      <c r="H21" s="20" t="n">
        <v>0.65042604</v>
      </c>
      <c r="I21" s="18" t="n">
        <v>19.83480849</v>
      </c>
      <c r="J21" s="20" t="n">
        <v>0.61305733</v>
      </c>
      <c r="K21" s="18" t="n">
        <v>2.49391334</v>
      </c>
      <c r="L21" s="20" t="n">
        <v>0.24033753</v>
      </c>
      <c r="M21" s="18" t="n">
        <v>34.31470307</v>
      </c>
      <c r="N21" s="20" t="n">
        <v>0.6579653600000001</v>
      </c>
      <c r="O21" s="18" t="s">
        <v>309</v>
      </c>
      <c r="P21" s="20" t="s">
        <v>309</v>
      </c>
      <c r="Q21" s="18" t="n">
        <v>0</v>
      </c>
      <c r="R21" s="20" t="n">
        <v>0</v>
      </c>
      <c r="S21" s="18" t="n">
        <v>2.36628987</v>
      </c>
      <c r="T21" s="20" t="n">
        <v>0.25056464</v>
      </c>
      <c r="U21" s="18" t="n">
        <v>14.2886738</v>
      </c>
      <c r="V21" s="20" t="n">
        <v>0.58936256</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0</v>
      </c>
      <c r="F23" s="20" t="n">
        <v>0</v>
      </c>
      <c r="G23" s="18" t="n">
        <v>40.22737167</v>
      </c>
      <c r="H23" s="20" t="n">
        <v>0.74599459</v>
      </c>
      <c r="I23" s="18" t="n">
        <v>5.96847217</v>
      </c>
      <c r="J23" s="20" t="n">
        <v>0.35907965</v>
      </c>
      <c r="K23" s="18" t="n">
        <v>0.69582205</v>
      </c>
      <c r="L23" s="20" t="n">
        <v>0.1769919</v>
      </c>
      <c r="M23" s="18" t="n">
        <v>0</v>
      </c>
      <c r="N23" s="20" t="n">
        <v>0</v>
      </c>
      <c r="O23" s="18" t="s">
        <v>309</v>
      </c>
      <c r="P23" s="20" t="s">
        <v>309</v>
      </c>
      <c r="Q23" s="18" t="n">
        <v>0</v>
      </c>
      <c r="R23" s="20" t="n">
        <v>0</v>
      </c>
      <c r="S23" s="18" t="n">
        <v>0.80545445</v>
      </c>
      <c r="T23" s="20" t="n">
        <v>0.1319601</v>
      </c>
      <c r="U23" s="18" t="n">
        <v>52.30287966</v>
      </c>
      <c r="V23" s="20" t="n">
        <v>0.79851818</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0.3957877</v>
      </c>
      <c r="F25" s="20" t="n">
        <v>0.08210423</v>
      </c>
      <c r="G25" s="18" t="n">
        <v>11.87713379</v>
      </c>
      <c r="H25" s="20" t="n">
        <v>0.52082487</v>
      </c>
      <c r="I25" s="18" t="n">
        <v>13.43847692</v>
      </c>
      <c r="J25" s="20" t="n">
        <v>0.41953676</v>
      </c>
      <c r="K25" s="18" t="n">
        <v>3.83050597</v>
      </c>
      <c r="L25" s="20" t="n">
        <v>0.29583115</v>
      </c>
      <c r="M25" s="18" t="n">
        <v>46.53522029</v>
      </c>
      <c r="N25" s="20" t="n">
        <v>0.71269123</v>
      </c>
      <c r="O25" s="18" t="s">
        <v>309</v>
      </c>
      <c r="P25" s="20" t="s">
        <v>309</v>
      </c>
      <c r="Q25" s="18" t="n">
        <v>0</v>
      </c>
      <c r="R25" s="20" t="n">
        <v>0</v>
      </c>
      <c r="S25" s="18" t="n">
        <v>1.39916367</v>
      </c>
      <c r="T25" s="20" t="n">
        <v>0.16884507</v>
      </c>
      <c r="U25" s="18" t="n">
        <v>22.52371167</v>
      </c>
      <c r="V25" s="20" t="n">
        <v>0.62555118</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2.12391262</v>
      </c>
      <c r="F27" s="20" t="n">
        <v>0.21077065</v>
      </c>
      <c r="G27" s="18" t="n">
        <v>26.98824696</v>
      </c>
      <c r="H27" s="20" t="n">
        <v>0.74636463</v>
      </c>
      <c r="I27" s="18" t="n">
        <v>12.87783475</v>
      </c>
      <c r="J27" s="20" t="n">
        <v>0.52423703</v>
      </c>
      <c r="K27" s="18" t="n">
        <v>0.95499005</v>
      </c>
      <c r="L27" s="20" t="n">
        <v>0.1628918</v>
      </c>
      <c r="M27" s="18" t="n">
        <v>44.72733232</v>
      </c>
      <c r="N27" s="20" t="n">
        <v>0.80569899</v>
      </c>
      <c r="O27" s="18" t="s">
        <v>309</v>
      </c>
      <c r="P27" s="20" t="s">
        <v>309</v>
      </c>
      <c r="Q27" s="18" t="n">
        <v>0</v>
      </c>
      <c r="R27" s="20" t="n">
        <v>0</v>
      </c>
      <c r="S27" s="18" t="n">
        <v>4.20556501</v>
      </c>
      <c r="T27" s="20" t="n">
        <v>0.31682899</v>
      </c>
      <c r="U27" s="18" t="n">
        <v>8.12211829</v>
      </c>
      <c r="V27" s="20" t="n">
        <v>0.48842366</v>
      </c>
    </row>
    <row r="28" spans="1:22">
      <c r="A28" s="15" t="s">
        <v>330</v>
      </c>
      <c r="B28" s="17" t="n">
        <v>7568</v>
      </c>
      <c r="C28" s="18">
        <f>(490.0/B28*100)</f>
        <v/>
      </c>
      <c r="D28" s="19" t="n">
        <v>7078</v>
      </c>
      <c r="E28" s="18" t="n">
        <v>3.21843818</v>
      </c>
      <c r="F28" s="20" t="n">
        <v>0.29898821</v>
      </c>
      <c r="G28" s="18" t="n">
        <v>5.04365184</v>
      </c>
      <c r="H28" s="20" t="n">
        <v>0.26474185</v>
      </c>
      <c r="I28" s="18" t="n">
        <v>5.71232852</v>
      </c>
      <c r="J28" s="20" t="n">
        <v>0.37672642</v>
      </c>
      <c r="K28" s="18" t="n">
        <v>1.25738401</v>
      </c>
      <c r="L28" s="20" t="n">
        <v>0.17040226</v>
      </c>
      <c r="M28" s="18" t="n">
        <v>67.86933888999999</v>
      </c>
      <c r="N28" s="20" t="n">
        <v>0.75794741</v>
      </c>
      <c r="O28" s="18" t="s">
        <v>309</v>
      </c>
      <c r="P28" s="20" t="s">
        <v>309</v>
      </c>
      <c r="Q28" s="18" t="n">
        <v>0.01303897</v>
      </c>
      <c r="R28" s="20" t="n">
        <v>0.01265733</v>
      </c>
      <c r="S28" s="18" t="n">
        <v>0.82798329</v>
      </c>
      <c r="T28" s="20" t="n">
        <v>0.13253263</v>
      </c>
      <c r="U28" s="18" t="n">
        <v>16.0578363</v>
      </c>
      <c r="V28" s="20" t="n">
        <v>0.50990861</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1.13343332</v>
      </c>
      <c r="F33" s="20" t="n">
        <v>0.1483467</v>
      </c>
      <c r="G33" s="18" t="n">
        <v>33.5119631</v>
      </c>
      <c r="H33" s="20" t="n">
        <v>0.77925994</v>
      </c>
      <c r="I33" s="18" t="n">
        <v>24.65667847</v>
      </c>
      <c r="J33" s="20" t="n">
        <v>0.71351171</v>
      </c>
      <c r="K33" s="18" t="n">
        <v>2.03471871</v>
      </c>
      <c r="L33" s="20" t="n">
        <v>0.21379561</v>
      </c>
      <c r="M33" s="18" t="n">
        <v>22.59774487</v>
      </c>
      <c r="N33" s="20" t="n">
        <v>0.67970635</v>
      </c>
      <c r="O33" s="18" t="s">
        <v>309</v>
      </c>
      <c r="P33" s="20" t="s">
        <v>309</v>
      </c>
      <c r="Q33" s="18" t="n">
        <v>0.53342147</v>
      </c>
      <c r="R33" s="20" t="n">
        <v>0.21451545</v>
      </c>
      <c r="S33" s="18" t="n">
        <v>3.56126608</v>
      </c>
      <c r="T33" s="20" t="n">
        <v>0.25322583</v>
      </c>
      <c r="U33" s="18" t="n">
        <v>11.97077398</v>
      </c>
      <c r="V33" s="20" t="n">
        <v>0.42841958</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5.9805978</v>
      </c>
      <c r="F36" s="20" t="n">
        <v>0.44874742</v>
      </c>
      <c r="G36" s="18" t="n">
        <v>18.09280374</v>
      </c>
      <c r="H36" s="20" t="n">
        <v>0.67931429</v>
      </c>
      <c r="I36" s="18" t="n">
        <v>20.25484155</v>
      </c>
      <c r="J36" s="20" t="n">
        <v>0.61988979</v>
      </c>
      <c r="K36" s="18" t="n">
        <v>1.92220387</v>
      </c>
      <c r="L36" s="20" t="n">
        <v>0.26015578</v>
      </c>
      <c r="M36" s="18" t="n">
        <v>31.82481825</v>
      </c>
      <c r="N36" s="20" t="n">
        <v>0.88849323</v>
      </c>
      <c r="O36" s="18" t="s">
        <v>309</v>
      </c>
      <c r="P36" s="20" t="s">
        <v>309</v>
      </c>
      <c r="Q36" s="18" t="n">
        <v>11.30640751</v>
      </c>
      <c r="R36" s="20" t="n">
        <v>0.48087133</v>
      </c>
      <c r="S36" s="18" t="n">
        <v>0</v>
      </c>
      <c r="T36" s="20" t="n">
        <v>0</v>
      </c>
      <c r="U36" s="18" t="n">
        <v>10.61832727</v>
      </c>
      <c r="V36" s="20" t="n">
        <v>0.3949005</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0.04152866</v>
      </c>
      <c r="F40" s="20" t="n">
        <v>0.01125266</v>
      </c>
      <c r="G40" s="18" t="n">
        <v>0.7767479</v>
      </c>
      <c r="H40" s="20" t="n">
        <v>0.04856368</v>
      </c>
      <c r="I40" s="18" t="n">
        <v>0.57773062</v>
      </c>
      <c r="J40" s="20" t="n">
        <v>0.04654213</v>
      </c>
      <c r="K40" s="18" t="n">
        <v>0.04577621</v>
      </c>
      <c r="L40" s="20" t="n">
        <v>0.01199547</v>
      </c>
      <c r="M40" s="18" t="n">
        <v>1.47136656</v>
      </c>
      <c r="N40" s="20" t="n">
        <v>0.07058708</v>
      </c>
      <c r="O40" s="18" t="s">
        <v>309</v>
      </c>
      <c r="P40" s="20" t="s">
        <v>309</v>
      </c>
      <c r="Q40" s="18" t="n">
        <v>96.12960207</v>
      </c>
      <c r="R40" s="20" t="n">
        <v>0.13318888</v>
      </c>
      <c r="S40" s="18" t="n">
        <v>0.10658423</v>
      </c>
      <c r="T40" s="20" t="n">
        <v>0.01654503</v>
      </c>
      <c r="U40" s="18" t="n">
        <v>0.8506637500000001</v>
      </c>
      <c r="V40" s="20" t="n">
        <v>0.05194304</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0</v>
      </c>
      <c r="F52" s="20" t="n">
        <v>0</v>
      </c>
      <c r="G52" s="18" t="n">
        <v>22.80022295</v>
      </c>
      <c r="H52" s="20" t="n">
        <v>0.51167853</v>
      </c>
      <c r="I52" s="18" t="n">
        <v>12.27319532</v>
      </c>
      <c r="J52" s="20" t="n">
        <v>0.43469352</v>
      </c>
      <c r="K52" s="18" t="n">
        <v>2.15983958</v>
      </c>
      <c r="L52" s="20" t="n">
        <v>0.18138125</v>
      </c>
      <c r="M52" s="18" t="n">
        <v>0</v>
      </c>
      <c r="N52" s="20" t="n">
        <v>0</v>
      </c>
      <c r="O52" s="18" t="s">
        <v>309</v>
      </c>
      <c r="P52" s="20" t="s">
        <v>309</v>
      </c>
      <c r="Q52" s="18" t="n">
        <v>0</v>
      </c>
      <c r="R52" s="20" t="n">
        <v>0</v>
      </c>
      <c r="S52" s="18" t="n">
        <v>10.81719414</v>
      </c>
      <c r="T52" s="20" t="n">
        <v>0.47041349</v>
      </c>
      <c r="U52" s="18" t="n">
        <v>51.94954801</v>
      </c>
      <c r="V52" s="20" t="n">
        <v>0.75275405</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2.57121393</v>
      </c>
      <c r="F54" s="20" t="n">
        <v>0.25822168</v>
      </c>
      <c r="G54" s="18" t="n">
        <v>5.19011326</v>
      </c>
      <c r="H54" s="20" t="n">
        <v>0.38179338</v>
      </c>
      <c r="I54" s="18" t="n">
        <v>10.17829459</v>
      </c>
      <c r="J54" s="20" t="n">
        <v>0.58965347</v>
      </c>
      <c r="K54" s="18" t="n">
        <v>1.35523207</v>
      </c>
      <c r="L54" s="20" t="n">
        <v>0.20631681</v>
      </c>
      <c r="M54" s="18" t="n">
        <v>68.6104138</v>
      </c>
      <c r="N54" s="20" t="n">
        <v>1.21660605</v>
      </c>
      <c r="O54" s="18" t="s">
        <v>309</v>
      </c>
      <c r="P54" s="20" t="s">
        <v>309</v>
      </c>
      <c r="Q54" s="18" t="n">
        <v>0</v>
      </c>
      <c r="R54" s="20" t="n">
        <v>0</v>
      </c>
      <c r="S54" s="18" t="n">
        <v>0.82867388</v>
      </c>
      <c r="T54" s="20" t="n">
        <v>0.13277755</v>
      </c>
      <c r="U54" s="18" t="n">
        <v>11.26605848</v>
      </c>
      <c r="V54" s="20" t="n">
        <v>1.10592758</v>
      </c>
    </row>
    <row r="55" spans="1:22">
      <c r="A55" s="15" t="s">
        <v>357</v>
      </c>
      <c r="B55" s="17" t="n">
        <v>5316</v>
      </c>
      <c r="C55" s="18">
        <f>(137.0/B55*100)</f>
        <v/>
      </c>
      <c r="D55" s="19" t="n">
        <v>5179</v>
      </c>
      <c r="E55" s="18" t="n">
        <v>5.48961398</v>
      </c>
      <c r="F55" s="20" t="n">
        <v>0.51487128</v>
      </c>
      <c r="G55" s="18" t="n">
        <v>1.36050071</v>
      </c>
      <c r="H55" s="20" t="n">
        <v>0.20989637</v>
      </c>
      <c r="I55" s="18" t="n">
        <v>11.60239285</v>
      </c>
      <c r="J55" s="20" t="n">
        <v>0.51351879</v>
      </c>
      <c r="K55" s="18" t="n">
        <v>1.63837108</v>
      </c>
      <c r="L55" s="20" t="n">
        <v>0.18344073</v>
      </c>
      <c r="M55" s="18" t="n">
        <v>55.65943378</v>
      </c>
      <c r="N55" s="20" t="n">
        <v>1.17040552</v>
      </c>
      <c r="O55" s="18" t="s">
        <v>309</v>
      </c>
      <c r="P55" s="20" t="s">
        <v>309</v>
      </c>
      <c r="Q55" s="18" t="n">
        <v>0</v>
      </c>
      <c r="R55" s="20" t="n">
        <v>0</v>
      </c>
      <c r="S55" s="18" t="n">
        <v>0.81989775</v>
      </c>
      <c r="T55" s="20" t="n">
        <v>0.13565066</v>
      </c>
      <c r="U55" s="18" t="n">
        <v>23.42978985</v>
      </c>
      <c r="V55" s="20" t="n">
        <v>1.11785277</v>
      </c>
    </row>
    <row r="56" spans="1:22">
      <c r="A56" s="15" t="s">
        <v>358</v>
      </c>
      <c r="B56" s="17" t="n">
        <v>5359</v>
      </c>
      <c r="C56" s="18">
        <f>(104.0/B56*100)</f>
        <v/>
      </c>
      <c r="D56" s="19" t="n">
        <v>5255</v>
      </c>
      <c r="E56" s="18" t="n">
        <v>0.73422437</v>
      </c>
      <c r="F56" s="20" t="n">
        <v>0.15935483</v>
      </c>
      <c r="G56" s="18" t="n">
        <v>31.82030982</v>
      </c>
      <c r="H56" s="20" t="n">
        <v>1.1360319</v>
      </c>
      <c r="I56" s="18" t="n">
        <v>6.24269574</v>
      </c>
      <c r="J56" s="20" t="n">
        <v>0.38096732</v>
      </c>
      <c r="K56" s="18" t="n">
        <v>2.66511613</v>
      </c>
      <c r="L56" s="20" t="n">
        <v>0.22465916</v>
      </c>
      <c r="M56" s="18" t="n">
        <v>52.8511386</v>
      </c>
      <c r="N56" s="20" t="n">
        <v>0.8560025999999999</v>
      </c>
      <c r="O56" s="18" t="s">
        <v>309</v>
      </c>
      <c r="P56" s="20" t="s">
        <v>309</v>
      </c>
      <c r="Q56" s="18" t="n">
        <v>0</v>
      </c>
      <c r="R56" s="20" t="n">
        <v>0</v>
      </c>
      <c r="S56" s="18" t="n">
        <v>1.56639811</v>
      </c>
      <c r="T56" s="20" t="n">
        <v>0.17359843</v>
      </c>
      <c r="U56" s="18" t="n">
        <v>4.12011724</v>
      </c>
      <c r="V56" s="20" t="n">
        <v>0.29802138</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1.86085192</v>
      </c>
      <c r="F62" s="20" t="n">
        <v>0.20965805</v>
      </c>
      <c r="G62" s="18" t="n">
        <v>15.75247733</v>
      </c>
      <c r="H62" s="20" t="n">
        <v>0.58178062</v>
      </c>
      <c r="I62" s="18" t="n">
        <v>9.46246955</v>
      </c>
      <c r="J62" s="20" t="n">
        <v>0.44011863</v>
      </c>
      <c r="K62" s="18" t="n">
        <v>6.38539184</v>
      </c>
      <c r="L62" s="20" t="n">
        <v>0.33470519</v>
      </c>
      <c r="M62" s="18" t="n">
        <v>53.59196383</v>
      </c>
      <c r="N62" s="20" t="n">
        <v>0.73499135</v>
      </c>
      <c r="O62" s="18" t="s">
        <v>309</v>
      </c>
      <c r="P62" s="20" t="s">
        <v>309</v>
      </c>
      <c r="Q62" s="18" t="n">
        <v>0.13410387</v>
      </c>
      <c r="R62" s="20" t="n">
        <v>0.063222</v>
      </c>
      <c r="S62" s="18" t="n">
        <v>2.75663494</v>
      </c>
      <c r="T62" s="20" t="n">
        <v>0.21484535</v>
      </c>
      <c r="U62" s="18" t="n">
        <v>10.05610671</v>
      </c>
      <c r="V62" s="20" t="n">
        <v>0.42024623</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2.8620007</v>
      </c>
      <c r="F64" s="20" t="n">
        <v>0.32996165</v>
      </c>
      <c r="G64" s="18" t="n">
        <v>7.22516725</v>
      </c>
      <c r="H64" s="20" t="n">
        <v>0.42922574</v>
      </c>
      <c r="I64" s="18" t="n">
        <v>10.7900709</v>
      </c>
      <c r="J64" s="20" t="n">
        <v>0.57693777</v>
      </c>
      <c r="K64" s="18" t="n">
        <v>1.27709871</v>
      </c>
      <c r="L64" s="20" t="n">
        <v>0.15786572</v>
      </c>
      <c r="M64" s="18" t="n">
        <v>56.63805121</v>
      </c>
      <c r="N64" s="20" t="n">
        <v>0.96863331</v>
      </c>
      <c r="O64" s="18" t="s">
        <v>309</v>
      </c>
      <c r="P64" s="20" t="s">
        <v>309</v>
      </c>
      <c r="Q64" s="18" t="n">
        <v>1.61285725</v>
      </c>
      <c r="R64" s="20" t="n">
        <v>0.19991873</v>
      </c>
      <c r="S64" s="18" t="n">
        <v>0.6927329800000001</v>
      </c>
      <c r="T64" s="20" t="n">
        <v>0.1509913</v>
      </c>
      <c r="U64" s="18" t="n">
        <v>18.902021</v>
      </c>
      <c r="V64" s="20" t="n">
        <v>0.7260044</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23.91946958</v>
      </c>
      <c r="F9" s="20" t="n">
        <v>0.66075308</v>
      </c>
      <c r="G9" s="18" t="n">
        <v>6.93343076</v>
      </c>
      <c r="H9" s="20" t="n">
        <v>0.49456077</v>
      </c>
      <c r="I9" s="18" t="n">
        <v>57.94021282</v>
      </c>
      <c r="J9" s="20" t="n">
        <v>0.89122442</v>
      </c>
      <c r="K9" s="18" t="s">
        <v>309</v>
      </c>
      <c r="L9" s="20" t="s">
        <v>309</v>
      </c>
      <c r="M9" s="18" t="n">
        <v>0</v>
      </c>
      <c r="N9" s="20" t="n">
        <v>0</v>
      </c>
      <c r="O9" s="18" t="n">
        <v>0.02123803</v>
      </c>
      <c r="P9" s="20" t="n">
        <v>0.0185665</v>
      </c>
      <c r="Q9" s="18" t="n">
        <v>11.18564881</v>
      </c>
      <c r="R9" s="20" t="n">
        <v>0.45930772</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55.09963264</v>
      </c>
      <c r="F11" s="20" t="n">
        <v>1.08726205</v>
      </c>
      <c r="G11" s="18" t="n">
        <v>5.58309047</v>
      </c>
      <c r="H11" s="20" t="n">
        <v>0.33202227</v>
      </c>
      <c r="I11" s="18" t="n">
        <v>30.84620381</v>
      </c>
      <c r="J11" s="20" t="n">
        <v>0.94638701</v>
      </c>
      <c r="K11" s="18" t="s">
        <v>309</v>
      </c>
      <c r="L11" s="20" t="s">
        <v>309</v>
      </c>
      <c r="M11" s="18" t="n">
        <v>0</v>
      </c>
      <c r="N11" s="20" t="n">
        <v>0</v>
      </c>
      <c r="O11" s="18" t="n">
        <v>0</v>
      </c>
      <c r="P11" s="20" t="n">
        <v>0</v>
      </c>
      <c r="Q11" s="18" t="n">
        <v>8.471073069999999</v>
      </c>
      <c r="R11" s="20" t="n">
        <v>0.39187218</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24.70684716</v>
      </c>
      <c r="F16" s="20" t="n">
        <v>0.67415957</v>
      </c>
      <c r="G16" s="18" t="n">
        <v>11.59630515</v>
      </c>
      <c r="H16" s="20" t="n">
        <v>0.5004508</v>
      </c>
      <c r="I16" s="18" t="n">
        <v>63.69684769</v>
      </c>
      <c r="J16" s="20" t="n">
        <v>0.8940835499999999</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35.13016629</v>
      </c>
      <c r="F17" s="20" t="n">
        <v>0.83834122</v>
      </c>
      <c r="G17" s="18" t="n">
        <v>0.6698529600000001</v>
      </c>
      <c r="H17" s="20" t="n">
        <v>0.14024115</v>
      </c>
      <c r="I17" s="18" t="n">
        <v>64.19998074999999</v>
      </c>
      <c r="J17" s="20" t="n">
        <v>0.84604001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0</v>
      </c>
      <c r="F21" s="20" t="n">
        <v>0</v>
      </c>
      <c r="G21" s="18" t="n">
        <v>0</v>
      </c>
      <c r="H21" s="20" t="n">
        <v>0</v>
      </c>
      <c r="I21" s="18" t="n">
        <v>0</v>
      </c>
      <c r="J21" s="20" t="n">
        <v>0</v>
      </c>
      <c r="K21" s="18" t="s">
        <v>309</v>
      </c>
      <c r="L21" s="20" t="s">
        <v>309</v>
      </c>
      <c r="M21" s="18" t="n">
        <v>100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5.24969624</v>
      </c>
      <c r="H23" s="20" t="n">
        <v>0.31514816</v>
      </c>
      <c r="I23" s="18" t="n">
        <v>0</v>
      </c>
      <c r="J23" s="20" t="n">
        <v>0</v>
      </c>
      <c r="K23" s="18" t="s">
        <v>309</v>
      </c>
      <c r="L23" s="20" t="s">
        <v>309</v>
      </c>
      <c r="M23" s="18" t="n">
        <v>0</v>
      </c>
      <c r="N23" s="20" t="n">
        <v>0</v>
      </c>
      <c r="O23" s="18" t="n">
        <v>0</v>
      </c>
      <c r="P23" s="20" t="n">
        <v>0</v>
      </c>
      <c r="Q23" s="18" t="n">
        <v>94.75030375999999</v>
      </c>
      <c r="R23" s="20" t="n">
        <v>0.31514816</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64.19157773000001</v>
      </c>
      <c r="F25" s="20" t="n">
        <v>0.72643269</v>
      </c>
      <c r="G25" s="18" t="n">
        <v>0.44727354</v>
      </c>
      <c r="H25" s="20" t="n">
        <v>0.08032802999999999</v>
      </c>
      <c r="I25" s="18" t="n">
        <v>20.37865941</v>
      </c>
      <c r="J25" s="20" t="n">
        <v>0.57821923</v>
      </c>
      <c r="K25" s="18" t="s">
        <v>309</v>
      </c>
      <c r="L25" s="20" t="s">
        <v>309</v>
      </c>
      <c r="M25" s="18" t="n">
        <v>0</v>
      </c>
      <c r="N25" s="20" t="n">
        <v>0</v>
      </c>
      <c r="O25" s="18" t="n">
        <v>0</v>
      </c>
      <c r="P25" s="20" t="n">
        <v>0</v>
      </c>
      <c r="Q25" s="18" t="n">
        <v>14.98248931</v>
      </c>
      <c r="R25" s="20" t="n">
        <v>0.49477393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17.48465762</v>
      </c>
      <c r="F28" s="20" t="n">
        <v>0.68117206</v>
      </c>
      <c r="G28" s="18" t="n">
        <v>2.87472465</v>
      </c>
      <c r="H28" s="20" t="n">
        <v>0.25343659</v>
      </c>
      <c r="I28" s="18" t="n">
        <v>63.61312469</v>
      </c>
      <c r="J28" s="20" t="n">
        <v>0.81850938</v>
      </c>
      <c r="K28" s="18" t="s">
        <v>309</v>
      </c>
      <c r="L28" s="20" t="s">
        <v>309</v>
      </c>
      <c r="M28" s="18" t="n">
        <v>0</v>
      </c>
      <c r="N28" s="20" t="n">
        <v>0</v>
      </c>
      <c r="O28" s="18" t="n">
        <v>0</v>
      </c>
      <c r="P28" s="20" t="n">
        <v>0</v>
      </c>
      <c r="Q28" s="18" t="n">
        <v>16.02749303</v>
      </c>
      <c r="R28" s="20" t="n">
        <v>0.5510504000000001</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(6672.0/B33*100)</f>
        <v/>
      </c>
      <c r="D33" s="19" t="n">
        <v>653</v>
      </c>
      <c r="E33" s="18" t="n">
        <v>0</v>
      </c>
      <c r="F33" s="20" t="n">
        <v>0</v>
      </c>
      <c r="G33" s="18" t="n">
        <v>0</v>
      </c>
      <c r="H33" s="20" t="n">
        <v>0</v>
      </c>
      <c r="I33" s="18" t="n">
        <v>100</v>
      </c>
      <c r="J33" s="20" t="n">
        <v>0</v>
      </c>
      <c r="K33" s="18" t="s">
        <v>309</v>
      </c>
      <c r="L33" s="20" t="s">
        <v>309</v>
      </c>
      <c r="M33" s="18" t="n">
        <v>0</v>
      </c>
      <c r="N33" s="20" t="n">
        <v>0</v>
      </c>
      <c r="O33" s="18" t="n">
        <v>0</v>
      </c>
      <c r="P33" s="20" t="n">
        <v>0</v>
      </c>
      <c r="Q33" s="18" t="n">
        <v>0</v>
      </c>
      <c r="R33" s="20" t="n">
        <v>0</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65.12255371000001</v>
      </c>
      <c r="F36" s="20" t="n">
        <v>0.80678678</v>
      </c>
      <c r="G36" s="18" t="n">
        <v>7.24288815</v>
      </c>
      <c r="H36" s="20" t="n">
        <v>0.42545213</v>
      </c>
      <c r="I36" s="18" t="n">
        <v>20.39614751</v>
      </c>
      <c r="J36" s="20" t="n">
        <v>0.76799783</v>
      </c>
      <c r="K36" s="18" t="s">
        <v>309</v>
      </c>
      <c r="L36" s="20" t="s">
        <v>309</v>
      </c>
      <c r="M36" s="18" t="n">
        <v>7.23841063</v>
      </c>
      <c r="N36" s="20" t="n">
        <v>0.42367003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1.14640396</v>
      </c>
      <c r="F40" s="20" t="n">
        <v>0.06652748</v>
      </c>
      <c r="G40" s="18" t="n">
        <v>0.25524652</v>
      </c>
      <c r="H40" s="20" t="n">
        <v>0.02567207</v>
      </c>
      <c r="I40" s="18" t="n">
        <v>1.5523755</v>
      </c>
      <c r="J40" s="20" t="n">
        <v>0.06475699</v>
      </c>
      <c r="K40" s="18" t="s">
        <v>309</v>
      </c>
      <c r="L40" s="20" t="s">
        <v>309</v>
      </c>
      <c r="M40" s="18" t="n">
        <v>96.12960207</v>
      </c>
      <c r="N40" s="20" t="n">
        <v>0.13318888</v>
      </c>
      <c r="O40" s="18" t="n">
        <v>0</v>
      </c>
      <c r="P40" s="20" t="n">
        <v>0</v>
      </c>
      <c r="Q40" s="18" t="n">
        <v>0.91637195</v>
      </c>
      <c r="R40" s="20" t="n">
        <v>0.05677516</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(3705.0/B52*100)</f>
        <v/>
      </c>
      <c r="D52" s="19" t="n">
        <v>2104</v>
      </c>
      <c r="E52" s="18" t="n">
        <v>0</v>
      </c>
      <c r="F52" s="20" t="n">
        <v>0</v>
      </c>
      <c r="G52" s="18" t="n">
        <v>0</v>
      </c>
      <c r="H52" s="20" t="n">
        <v>0</v>
      </c>
      <c r="I52" s="18" t="n">
        <v>100</v>
      </c>
      <c r="J52" s="20" t="n">
        <v>0</v>
      </c>
      <c r="K52" s="18" t="s">
        <v>309</v>
      </c>
      <c r="L52" s="20" t="s">
        <v>309</v>
      </c>
      <c r="M52" s="18" t="n">
        <v>0</v>
      </c>
      <c r="N52" s="20" t="n">
        <v>0</v>
      </c>
      <c r="O52" s="18" t="n">
        <v>0</v>
      </c>
      <c r="P52" s="20" t="n">
        <v>0</v>
      </c>
      <c r="Q52" s="18" t="n">
        <v>0</v>
      </c>
      <c r="R52" s="20" t="n">
        <v>0</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54.89848627</v>
      </c>
      <c r="F54" s="20" t="n">
        <v>1.31917852</v>
      </c>
      <c r="G54" s="18" t="n">
        <v>1.3453412</v>
      </c>
      <c r="H54" s="20" t="n">
        <v>0.19763027</v>
      </c>
      <c r="I54" s="18" t="n">
        <v>43.70153174</v>
      </c>
      <c r="J54" s="20" t="n">
        <v>1.36858841</v>
      </c>
      <c r="K54" s="18" t="s">
        <v>309</v>
      </c>
      <c r="L54" s="20" t="s">
        <v>309</v>
      </c>
      <c r="M54" s="18" t="n">
        <v>0</v>
      </c>
      <c r="N54" s="20" t="n">
        <v>0</v>
      </c>
      <c r="O54" s="18" t="n">
        <v>0.05464079</v>
      </c>
      <c r="P54" s="20" t="n">
        <v>0.03168151</v>
      </c>
      <c r="Q54" s="18" t="n">
        <v>0</v>
      </c>
      <c r="R54" s="20" t="n">
        <v>0</v>
      </c>
    </row>
    <row r="55" spans="1:18">
      <c r="A55" s="15" t="s">
        <v>357</v>
      </c>
      <c r="B55" s="17" t="n">
        <v>5316</v>
      </c>
      <c r="C55" s="18">
        <f>(137.0/B55*100)</f>
        <v/>
      </c>
      <c r="D55" s="19" t="n">
        <v>5179</v>
      </c>
      <c r="E55" s="18" t="n">
        <v>23.28030334</v>
      </c>
      <c r="F55" s="20" t="n">
        <v>0.87489115</v>
      </c>
      <c r="G55" s="18" t="n">
        <v>0.51774668</v>
      </c>
      <c r="H55" s="20" t="n">
        <v>0.09565901</v>
      </c>
      <c r="I55" s="18" t="n">
        <v>49.30251335</v>
      </c>
      <c r="J55" s="20" t="n">
        <v>1.11117393</v>
      </c>
      <c r="K55" s="18" t="s">
        <v>309</v>
      </c>
      <c r="L55" s="20" t="s">
        <v>309</v>
      </c>
      <c r="M55" s="18" t="n">
        <v>0</v>
      </c>
      <c r="N55" s="20" t="n">
        <v>0</v>
      </c>
      <c r="O55" s="18" t="n">
        <v>0.02881041</v>
      </c>
      <c r="P55" s="20" t="n">
        <v>0.0223189</v>
      </c>
      <c r="Q55" s="18" t="n">
        <v>26.87062622</v>
      </c>
      <c r="R55" s="20" t="n">
        <v>1.0509219</v>
      </c>
    </row>
    <row r="56" spans="1:18">
      <c r="A56" s="15" t="s">
        <v>358</v>
      </c>
      <c r="B56" s="17" t="n">
        <v>5359</v>
      </c>
      <c r="C56" s="18">
        <f>(104.0/B56*100)</f>
        <v/>
      </c>
      <c r="D56" s="19" t="n">
        <v>5255</v>
      </c>
      <c r="E56" s="18" t="n">
        <v>54.40159076</v>
      </c>
      <c r="F56" s="20" t="n">
        <v>0.9385764</v>
      </c>
      <c r="G56" s="18" t="n">
        <v>1.21663807</v>
      </c>
      <c r="H56" s="20" t="n">
        <v>0.14702392</v>
      </c>
      <c r="I56" s="18" t="n">
        <v>44.38177117</v>
      </c>
      <c r="J56" s="20" t="n">
        <v>0.9213108</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58.99721148</v>
      </c>
      <c r="F62" s="20" t="n">
        <v>0.76032576</v>
      </c>
      <c r="G62" s="18" t="n">
        <v>3.14404225</v>
      </c>
      <c r="H62" s="20" t="n">
        <v>0.26129913</v>
      </c>
      <c r="I62" s="18" t="n">
        <v>29.61925553</v>
      </c>
      <c r="J62" s="20" t="n">
        <v>0.64870258</v>
      </c>
      <c r="K62" s="18" t="s">
        <v>309</v>
      </c>
      <c r="L62" s="20" t="s">
        <v>309</v>
      </c>
      <c r="M62" s="18" t="n">
        <v>0.06705194</v>
      </c>
      <c r="N62" s="20" t="n">
        <v>0.03870546</v>
      </c>
      <c r="O62" s="18" t="n">
        <v>0.02235065</v>
      </c>
      <c r="P62" s="20" t="n">
        <v>0.02235082</v>
      </c>
      <c r="Q62" s="18" t="n">
        <v>8.150088159999999</v>
      </c>
      <c r="R62" s="20" t="n">
        <v>0.34541755</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23.05638167</v>
      </c>
      <c r="F9" s="20" t="n">
        <v>0.61863326</v>
      </c>
      <c r="G9" s="18" t="n">
        <v>7.86401946</v>
      </c>
      <c r="H9" s="20" t="n">
        <v>0.47571243</v>
      </c>
      <c r="I9" s="18" t="n">
        <v>57.94021282</v>
      </c>
      <c r="J9" s="20" t="n">
        <v>0.89122442</v>
      </c>
      <c r="K9" s="18" t="s">
        <v>309</v>
      </c>
      <c r="L9" s="20" t="s">
        <v>309</v>
      </c>
      <c r="M9" s="18" t="n">
        <v>0</v>
      </c>
      <c r="N9" s="20" t="n">
        <v>0</v>
      </c>
      <c r="O9" s="18" t="n">
        <v>0.02123803</v>
      </c>
      <c r="P9" s="20" t="n">
        <v>0.0185665</v>
      </c>
      <c r="Q9" s="18" t="n">
        <v>11.11814802</v>
      </c>
      <c r="R9" s="20" t="n">
        <v>0.44809442</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55.34837267</v>
      </c>
      <c r="F11" s="20" t="n">
        <v>1.08711588</v>
      </c>
      <c r="G11" s="18" t="n">
        <v>5.42078861</v>
      </c>
      <c r="H11" s="20" t="n">
        <v>0.33628295</v>
      </c>
      <c r="I11" s="18" t="n">
        <v>30.84620381</v>
      </c>
      <c r="J11" s="20" t="n">
        <v>0.94638701</v>
      </c>
      <c r="K11" s="18" t="s">
        <v>309</v>
      </c>
      <c r="L11" s="20" t="s">
        <v>309</v>
      </c>
      <c r="M11" s="18" t="n">
        <v>0</v>
      </c>
      <c r="N11" s="20" t="n">
        <v>0</v>
      </c>
      <c r="O11" s="18" t="n">
        <v>0</v>
      </c>
      <c r="P11" s="20" t="n">
        <v>0</v>
      </c>
      <c r="Q11" s="18" t="n">
        <v>8.3846349</v>
      </c>
      <c r="R11" s="20" t="n">
        <v>0.38171382</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27.20909812</v>
      </c>
      <c r="F16" s="20" t="n">
        <v>0.77813829</v>
      </c>
      <c r="G16" s="18" t="n">
        <v>9.094054180000001</v>
      </c>
      <c r="H16" s="20" t="n">
        <v>0.45688519</v>
      </c>
      <c r="I16" s="18" t="n">
        <v>63.69684769</v>
      </c>
      <c r="J16" s="20" t="n">
        <v>0.8940835499999999</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34.34225881</v>
      </c>
      <c r="F17" s="20" t="n">
        <v>0.79340606</v>
      </c>
      <c r="G17" s="18" t="n">
        <v>1.45776044</v>
      </c>
      <c r="H17" s="20" t="n">
        <v>0.19642529</v>
      </c>
      <c r="I17" s="18" t="n">
        <v>64.19998074999999</v>
      </c>
      <c r="J17" s="20" t="n">
        <v>0.84604001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0</v>
      </c>
      <c r="F21" s="20" t="n">
        <v>0</v>
      </c>
      <c r="G21" s="18" t="n">
        <v>0</v>
      </c>
      <c r="H21" s="20" t="n">
        <v>0</v>
      </c>
      <c r="I21" s="18" t="n">
        <v>0</v>
      </c>
      <c r="J21" s="20" t="n">
        <v>0</v>
      </c>
      <c r="K21" s="18" t="s">
        <v>309</v>
      </c>
      <c r="L21" s="20" t="s">
        <v>309</v>
      </c>
      <c r="M21" s="18" t="n">
        <v>100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8.03001974</v>
      </c>
      <c r="H23" s="20" t="n">
        <v>0.4298904</v>
      </c>
      <c r="I23" s="18" t="n">
        <v>0</v>
      </c>
      <c r="J23" s="20" t="n">
        <v>0</v>
      </c>
      <c r="K23" s="18" t="s">
        <v>309</v>
      </c>
      <c r="L23" s="20" t="s">
        <v>309</v>
      </c>
      <c r="M23" s="18" t="n">
        <v>0</v>
      </c>
      <c r="N23" s="20" t="n">
        <v>0</v>
      </c>
      <c r="O23" s="18" t="n">
        <v>0</v>
      </c>
      <c r="P23" s="20" t="n">
        <v>0</v>
      </c>
      <c r="Q23" s="18" t="n">
        <v>91.96998026</v>
      </c>
      <c r="R23" s="20" t="n">
        <v>0.4298904</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63.2927072</v>
      </c>
      <c r="F25" s="20" t="n">
        <v>0.73681282</v>
      </c>
      <c r="G25" s="18" t="n">
        <v>1.34614407</v>
      </c>
      <c r="H25" s="20" t="n">
        <v>0.15504036</v>
      </c>
      <c r="I25" s="18" t="n">
        <v>20.37865941</v>
      </c>
      <c r="J25" s="20" t="n">
        <v>0.57821923</v>
      </c>
      <c r="K25" s="18" t="s">
        <v>309</v>
      </c>
      <c r="L25" s="20" t="s">
        <v>309</v>
      </c>
      <c r="M25" s="18" t="n">
        <v>0</v>
      </c>
      <c r="N25" s="20" t="n">
        <v>0</v>
      </c>
      <c r="O25" s="18" t="n">
        <v>0</v>
      </c>
      <c r="P25" s="20" t="n">
        <v>0</v>
      </c>
      <c r="Q25" s="18" t="n">
        <v>14.98248931</v>
      </c>
      <c r="R25" s="20" t="n">
        <v>0.49477393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17.11986162</v>
      </c>
      <c r="F28" s="20" t="n">
        <v>0.67435903</v>
      </c>
      <c r="G28" s="18" t="n">
        <v>3.25549075</v>
      </c>
      <c r="H28" s="20" t="n">
        <v>0.31384661</v>
      </c>
      <c r="I28" s="18" t="n">
        <v>63.61312469</v>
      </c>
      <c r="J28" s="20" t="n">
        <v>0.81850938</v>
      </c>
      <c r="K28" s="18" t="s">
        <v>309</v>
      </c>
      <c r="L28" s="20" t="s">
        <v>309</v>
      </c>
      <c r="M28" s="18" t="n">
        <v>0</v>
      </c>
      <c r="N28" s="20" t="n">
        <v>0</v>
      </c>
      <c r="O28" s="18" t="n">
        <v>0</v>
      </c>
      <c r="P28" s="20" t="n">
        <v>0</v>
      </c>
      <c r="Q28" s="18" t="n">
        <v>16.01152294</v>
      </c>
      <c r="R28" s="20" t="n">
        <v>0.54854592</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(6672.0/B33*100)</f>
        <v/>
      </c>
      <c r="D33" s="19" t="n">
        <v>653</v>
      </c>
      <c r="E33" s="18" t="n">
        <v>0</v>
      </c>
      <c r="F33" s="20" t="n">
        <v>0</v>
      </c>
      <c r="G33" s="18" t="n">
        <v>0</v>
      </c>
      <c r="H33" s="20" t="n">
        <v>0</v>
      </c>
      <c r="I33" s="18" t="n">
        <v>100</v>
      </c>
      <c r="J33" s="20" t="n">
        <v>0</v>
      </c>
      <c r="K33" s="18" t="s">
        <v>309</v>
      </c>
      <c r="L33" s="20" t="s">
        <v>309</v>
      </c>
      <c r="M33" s="18" t="n">
        <v>0</v>
      </c>
      <c r="N33" s="20" t="n">
        <v>0</v>
      </c>
      <c r="O33" s="18" t="n">
        <v>0</v>
      </c>
      <c r="P33" s="20" t="n">
        <v>0</v>
      </c>
      <c r="Q33" s="18" t="n">
        <v>0</v>
      </c>
      <c r="R33" s="20" t="n">
        <v>0</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51.55719292</v>
      </c>
      <c r="F36" s="20" t="n">
        <v>0.79113388</v>
      </c>
      <c r="G36" s="18" t="n">
        <v>20.80824894</v>
      </c>
      <c r="H36" s="20" t="n">
        <v>0.66326789</v>
      </c>
      <c r="I36" s="18" t="n">
        <v>20.39614751</v>
      </c>
      <c r="J36" s="20" t="n">
        <v>0.76799783</v>
      </c>
      <c r="K36" s="18" t="s">
        <v>309</v>
      </c>
      <c r="L36" s="20" t="s">
        <v>309</v>
      </c>
      <c r="M36" s="18" t="n">
        <v>7.23841063</v>
      </c>
      <c r="N36" s="20" t="n">
        <v>0.42367003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1.04187684</v>
      </c>
      <c r="F40" s="20" t="n">
        <v>0.06570107</v>
      </c>
      <c r="G40" s="18" t="n">
        <v>0.35341819</v>
      </c>
      <c r="H40" s="20" t="n">
        <v>0.0309924</v>
      </c>
      <c r="I40" s="18" t="n">
        <v>1.5523755</v>
      </c>
      <c r="J40" s="20" t="n">
        <v>0.06475699</v>
      </c>
      <c r="K40" s="18" t="s">
        <v>309</v>
      </c>
      <c r="L40" s="20" t="s">
        <v>309</v>
      </c>
      <c r="M40" s="18" t="n">
        <v>96.12960207</v>
      </c>
      <c r="N40" s="20" t="n">
        <v>0.13318888</v>
      </c>
      <c r="O40" s="18" t="n">
        <v>0.00293662</v>
      </c>
      <c r="P40" s="20" t="n">
        <v>0.00323142</v>
      </c>
      <c r="Q40" s="18" t="n">
        <v>0.91979078</v>
      </c>
      <c r="R40" s="20" t="n">
        <v>0.05734721</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(3705.0/B52*100)</f>
        <v/>
      </c>
      <c r="D52" s="19" t="n">
        <v>2104</v>
      </c>
      <c r="E52" s="18" t="n">
        <v>0</v>
      </c>
      <c r="F52" s="20" t="n">
        <v>0</v>
      </c>
      <c r="G52" s="18" t="n">
        <v>0</v>
      </c>
      <c r="H52" s="20" t="n">
        <v>0</v>
      </c>
      <c r="I52" s="18" t="n">
        <v>100</v>
      </c>
      <c r="J52" s="20" t="n">
        <v>0</v>
      </c>
      <c r="K52" s="18" t="s">
        <v>309</v>
      </c>
      <c r="L52" s="20" t="s">
        <v>309</v>
      </c>
      <c r="M52" s="18" t="n">
        <v>0</v>
      </c>
      <c r="N52" s="20" t="n">
        <v>0</v>
      </c>
      <c r="O52" s="18" t="n">
        <v>0</v>
      </c>
      <c r="P52" s="20" t="n">
        <v>0</v>
      </c>
      <c r="Q52" s="18" t="n">
        <v>0</v>
      </c>
      <c r="R52" s="20" t="n">
        <v>0</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54.56708548</v>
      </c>
      <c r="F54" s="20" t="n">
        <v>1.32851912</v>
      </c>
      <c r="G54" s="18" t="n">
        <v>1.69251646</v>
      </c>
      <c r="H54" s="20" t="n">
        <v>0.21850831</v>
      </c>
      <c r="I54" s="18" t="n">
        <v>43.70153174</v>
      </c>
      <c r="J54" s="20" t="n">
        <v>1.36858841</v>
      </c>
      <c r="K54" s="18" t="s">
        <v>309</v>
      </c>
      <c r="L54" s="20" t="s">
        <v>309</v>
      </c>
      <c r="M54" s="18" t="n">
        <v>0</v>
      </c>
      <c r="N54" s="20" t="n">
        <v>0</v>
      </c>
      <c r="O54" s="18" t="n">
        <v>0.03886632</v>
      </c>
      <c r="P54" s="20" t="n">
        <v>0.02755351</v>
      </c>
      <c r="Q54" s="18" t="n">
        <v>0</v>
      </c>
      <c r="R54" s="20" t="n">
        <v>0</v>
      </c>
    </row>
    <row r="55" spans="1:18">
      <c r="A55" s="15" t="s">
        <v>357</v>
      </c>
      <c r="B55" s="17" t="n">
        <v>5316</v>
      </c>
      <c r="C55" s="18">
        <f>(137.0/B55*100)</f>
        <v/>
      </c>
      <c r="D55" s="19" t="n">
        <v>5179</v>
      </c>
      <c r="E55" s="18" t="n">
        <v>23.24133185</v>
      </c>
      <c r="F55" s="20" t="n">
        <v>0.86532552</v>
      </c>
      <c r="G55" s="18" t="n">
        <v>0.5502256800000001</v>
      </c>
      <c r="H55" s="20" t="n">
        <v>0.10197286</v>
      </c>
      <c r="I55" s="18" t="n">
        <v>49.30251335</v>
      </c>
      <c r="J55" s="20" t="n">
        <v>1.11117393</v>
      </c>
      <c r="K55" s="18" t="s">
        <v>309</v>
      </c>
      <c r="L55" s="20" t="s">
        <v>309</v>
      </c>
      <c r="M55" s="18" t="n">
        <v>0</v>
      </c>
      <c r="N55" s="20" t="n">
        <v>0</v>
      </c>
      <c r="O55" s="18" t="n">
        <v>0.01693104</v>
      </c>
      <c r="P55" s="20" t="n">
        <v>0.01840258</v>
      </c>
      <c r="Q55" s="18" t="n">
        <v>26.88899807</v>
      </c>
      <c r="R55" s="20" t="n">
        <v>1.05101973</v>
      </c>
    </row>
    <row r="56" spans="1:18">
      <c r="A56" s="15" t="s">
        <v>358</v>
      </c>
      <c r="B56" s="17" t="n">
        <v>5359</v>
      </c>
      <c r="C56" s="18">
        <f>(104.0/B56*100)</f>
        <v/>
      </c>
      <c r="D56" s="19" t="n">
        <v>5255</v>
      </c>
      <c r="E56" s="18" t="n">
        <v>53.57402328</v>
      </c>
      <c r="F56" s="20" t="n">
        <v>0.8932736100000001</v>
      </c>
      <c r="G56" s="18" t="n">
        <v>2.04420555</v>
      </c>
      <c r="H56" s="20" t="n">
        <v>0.21129171</v>
      </c>
      <c r="I56" s="18" t="n">
        <v>44.38177117</v>
      </c>
      <c r="J56" s="20" t="n">
        <v>0.9213108</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54.61735757</v>
      </c>
      <c r="F62" s="20" t="n">
        <v>0.71405128</v>
      </c>
      <c r="G62" s="18" t="n">
        <v>7.54624681</v>
      </c>
      <c r="H62" s="20" t="n">
        <v>0.45758213</v>
      </c>
      <c r="I62" s="18" t="n">
        <v>29.61925553</v>
      </c>
      <c r="J62" s="20" t="n">
        <v>0.64870258</v>
      </c>
      <c r="K62" s="18" t="s">
        <v>309</v>
      </c>
      <c r="L62" s="20" t="s">
        <v>309</v>
      </c>
      <c r="M62" s="18" t="n">
        <v>0.06705194</v>
      </c>
      <c r="N62" s="20" t="n">
        <v>0.03870546</v>
      </c>
      <c r="O62" s="18" t="n">
        <v>0</v>
      </c>
      <c r="P62" s="20" t="n">
        <v>0</v>
      </c>
      <c r="Q62" s="18" t="n">
        <v>8.150088159999999</v>
      </c>
      <c r="R62" s="20" t="n">
        <v>0.34541755</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19.76501217</v>
      </c>
      <c r="F9" s="20" t="n">
        <v>0.60380588</v>
      </c>
      <c r="G9" s="18" t="n">
        <v>11.16211937</v>
      </c>
      <c r="H9" s="20" t="n">
        <v>0.56576585</v>
      </c>
      <c r="I9" s="18" t="n">
        <v>57.94021282</v>
      </c>
      <c r="J9" s="20" t="n">
        <v>0.89122442</v>
      </c>
      <c r="K9" s="18" t="s">
        <v>309</v>
      </c>
      <c r="L9" s="20" t="s">
        <v>309</v>
      </c>
      <c r="M9" s="18" t="n">
        <v>0</v>
      </c>
      <c r="N9" s="20" t="n">
        <v>0</v>
      </c>
      <c r="O9" s="18" t="n">
        <v>0.02123803</v>
      </c>
      <c r="P9" s="20" t="n">
        <v>0.0185665</v>
      </c>
      <c r="Q9" s="18" t="n">
        <v>11.11141761</v>
      </c>
      <c r="R9" s="20" t="n">
        <v>0.44651121</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46.21566945</v>
      </c>
      <c r="F11" s="20" t="n">
        <v>0.98956224</v>
      </c>
      <c r="G11" s="18" t="n">
        <v>14.52769536</v>
      </c>
      <c r="H11" s="20" t="n">
        <v>0.45533463</v>
      </c>
      <c r="I11" s="18" t="n">
        <v>30.84620381</v>
      </c>
      <c r="J11" s="20" t="n">
        <v>0.94638701</v>
      </c>
      <c r="K11" s="18" t="s">
        <v>309</v>
      </c>
      <c r="L11" s="20" t="s">
        <v>309</v>
      </c>
      <c r="M11" s="18" t="n">
        <v>0</v>
      </c>
      <c r="N11" s="20" t="n">
        <v>0</v>
      </c>
      <c r="O11" s="18" t="n">
        <v>0.02579647</v>
      </c>
      <c r="P11" s="20" t="n">
        <v>0.02447009</v>
      </c>
      <c r="Q11" s="18" t="n">
        <v>8.3846349</v>
      </c>
      <c r="R11" s="20" t="n">
        <v>0.38171382</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25.53556905</v>
      </c>
      <c r="F16" s="20" t="n">
        <v>0.73354268</v>
      </c>
      <c r="G16" s="18" t="n">
        <v>10.76758326</v>
      </c>
      <c r="H16" s="20" t="n">
        <v>0.47748561</v>
      </c>
      <c r="I16" s="18" t="n">
        <v>63.69684769</v>
      </c>
      <c r="J16" s="20" t="n">
        <v>0.8940835499999999</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32.78237592</v>
      </c>
      <c r="F17" s="20" t="n">
        <v>0.79803269</v>
      </c>
      <c r="G17" s="18" t="n">
        <v>3.01764333</v>
      </c>
      <c r="H17" s="20" t="n">
        <v>0.24740622</v>
      </c>
      <c r="I17" s="18" t="n">
        <v>64.19998074999999</v>
      </c>
      <c r="J17" s="20" t="n">
        <v>0.84604001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0</v>
      </c>
      <c r="F21" s="20" t="n">
        <v>0</v>
      </c>
      <c r="G21" s="18" t="n">
        <v>0</v>
      </c>
      <c r="H21" s="20" t="n">
        <v>0</v>
      </c>
      <c r="I21" s="18" t="n">
        <v>0</v>
      </c>
      <c r="J21" s="20" t="n">
        <v>0</v>
      </c>
      <c r="K21" s="18" t="s">
        <v>309</v>
      </c>
      <c r="L21" s="20" t="s">
        <v>309</v>
      </c>
      <c r="M21" s="18" t="n">
        <v>100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10.41163881</v>
      </c>
      <c r="H23" s="20" t="n">
        <v>0.5518224900000001</v>
      </c>
      <c r="I23" s="18" t="n">
        <v>0</v>
      </c>
      <c r="J23" s="20" t="n">
        <v>0</v>
      </c>
      <c r="K23" s="18" t="s">
        <v>309</v>
      </c>
      <c r="L23" s="20" t="s">
        <v>309</v>
      </c>
      <c r="M23" s="18" t="n">
        <v>0</v>
      </c>
      <c r="N23" s="20" t="n">
        <v>0</v>
      </c>
      <c r="O23" s="18" t="n">
        <v>0</v>
      </c>
      <c r="P23" s="20" t="n">
        <v>0</v>
      </c>
      <c r="Q23" s="18" t="n">
        <v>89.58836119</v>
      </c>
      <c r="R23" s="20" t="n">
        <v>0.5518224900000001</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58.72688346</v>
      </c>
      <c r="F25" s="20" t="n">
        <v>0.70520279</v>
      </c>
      <c r="G25" s="18" t="n">
        <v>5.91196781</v>
      </c>
      <c r="H25" s="20" t="n">
        <v>0.30846106</v>
      </c>
      <c r="I25" s="18" t="n">
        <v>20.37865941</v>
      </c>
      <c r="J25" s="20" t="n">
        <v>0.57821923</v>
      </c>
      <c r="K25" s="18" t="s">
        <v>309</v>
      </c>
      <c r="L25" s="20" t="s">
        <v>309</v>
      </c>
      <c r="M25" s="18" t="n">
        <v>0</v>
      </c>
      <c r="N25" s="20" t="n">
        <v>0</v>
      </c>
      <c r="O25" s="18" t="n">
        <v>0</v>
      </c>
      <c r="P25" s="20" t="n">
        <v>0</v>
      </c>
      <c r="Q25" s="18" t="n">
        <v>14.98248931</v>
      </c>
      <c r="R25" s="20" t="n">
        <v>0.49477393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12.65008358</v>
      </c>
      <c r="F28" s="20" t="n">
        <v>0.57344251</v>
      </c>
      <c r="G28" s="18" t="n">
        <v>7.73708056</v>
      </c>
      <c r="H28" s="20" t="n">
        <v>0.5469044</v>
      </c>
      <c r="I28" s="18" t="n">
        <v>63.61312469</v>
      </c>
      <c r="J28" s="20" t="n">
        <v>0.81850938</v>
      </c>
      <c r="K28" s="18" t="s">
        <v>309</v>
      </c>
      <c r="L28" s="20" t="s">
        <v>309</v>
      </c>
      <c r="M28" s="18" t="n">
        <v>0</v>
      </c>
      <c r="N28" s="20" t="n">
        <v>0</v>
      </c>
      <c r="O28" s="18" t="n">
        <v>0</v>
      </c>
      <c r="P28" s="20" t="n">
        <v>0</v>
      </c>
      <c r="Q28" s="18" t="n">
        <v>15.99971116</v>
      </c>
      <c r="R28" s="20" t="n">
        <v>0.54878565</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(6672.0/B33*100)</f>
        <v/>
      </c>
      <c r="D33" s="19" t="n">
        <v>653</v>
      </c>
      <c r="E33" s="18" t="n">
        <v>0</v>
      </c>
      <c r="F33" s="20" t="n">
        <v>0</v>
      </c>
      <c r="G33" s="18" t="n">
        <v>0</v>
      </c>
      <c r="H33" s="20" t="n">
        <v>0</v>
      </c>
      <c r="I33" s="18" t="n">
        <v>100</v>
      </c>
      <c r="J33" s="20" t="n">
        <v>0</v>
      </c>
      <c r="K33" s="18" t="s">
        <v>309</v>
      </c>
      <c r="L33" s="20" t="s">
        <v>309</v>
      </c>
      <c r="M33" s="18" t="n">
        <v>0</v>
      </c>
      <c r="N33" s="20" t="n">
        <v>0</v>
      </c>
      <c r="O33" s="18" t="n">
        <v>0</v>
      </c>
      <c r="P33" s="20" t="n">
        <v>0</v>
      </c>
      <c r="Q33" s="18" t="n">
        <v>0</v>
      </c>
      <c r="R33" s="20" t="n">
        <v>0</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34.06459609</v>
      </c>
      <c r="F36" s="20" t="n">
        <v>0.7248695000000001</v>
      </c>
      <c r="G36" s="18" t="n">
        <v>38.30084577</v>
      </c>
      <c r="H36" s="20" t="n">
        <v>0.9579753</v>
      </c>
      <c r="I36" s="18" t="n">
        <v>20.39614751</v>
      </c>
      <c r="J36" s="20" t="n">
        <v>0.76799783</v>
      </c>
      <c r="K36" s="18" t="s">
        <v>309</v>
      </c>
      <c r="L36" s="20" t="s">
        <v>309</v>
      </c>
      <c r="M36" s="18" t="n">
        <v>7.23841063</v>
      </c>
      <c r="N36" s="20" t="n">
        <v>0.42367003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0.67391274</v>
      </c>
      <c r="F40" s="20" t="n">
        <v>0.05101517</v>
      </c>
      <c r="G40" s="18" t="n">
        <v>0.71770294</v>
      </c>
      <c r="H40" s="20" t="n">
        <v>0.04736966</v>
      </c>
      <c r="I40" s="18" t="n">
        <v>1.5523755</v>
      </c>
      <c r="J40" s="20" t="n">
        <v>0.06475699</v>
      </c>
      <c r="K40" s="18" t="s">
        <v>309</v>
      </c>
      <c r="L40" s="20" t="s">
        <v>309</v>
      </c>
      <c r="M40" s="18" t="n">
        <v>96.12960207</v>
      </c>
      <c r="N40" s="20" t="n">
        <v>0.13318888</v>
      </c>
      <c r="O40" s="18" t="n">
        <v>0.00293662</v>
      </c>
      <c r="P40" s="20" t="n">
        <v>0.00323142</v>
      </c>
      <c r="Q40" s="18" t="n">
        <v>0.9234701199999999</v>
      </c>
      <c r="R40" s="20" t="n">
        <v>0.05718288</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(3705.0/B52*100)</f>
        <v/>
      </c>
      <c r="D52" s="19" t="n">
        <v>2104</v>
      </c>
      <c r="E52" s="18" t="n">
        <v>0</v>
      </c>
      <c r="F52" s="20" t="n">
        <v>0</v>
      </c>
      <c r="G52" s="18" t="n">
        <v>0</v>
      </c>
      <c r="H52" s="20" t="n">
        <v>0</v>
      </c>
      <c r="I52" s="18" t="n">
        <v>100</v>
      </c>
      <c r="J52" s="20" t="n">
        <v>0</v>
      </c>
      <c r="K52" s="18" t="s">
        <v>309</v>
      </c>
      <c r="L52" s="20" t="s">
        <v>309</v>
      </c>
      <c r="M52" s="18" t="n">
        <v>0</v>
      </c>
      <c r="N52" s="20" t="n">
        <v>0</v>
      </c>
      <c r="O52" s="18" t="n">
        <v>0</v>
      </c>
      <c r="P52" s="20" t="n">
        <v>0</v>
      </c>
      <c r="Q52" s="18" t="n">
        <v>0</v>
      </c>
      <c r="R52" s="20" t="n">
        <v>0</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49.92521981</v>
      </c>
      <c r="F54" s="20" t="n">
        <v>1.24328304</v>
      </c>
      <c r="G54" s="18" t="n">
        <v>6.31860766</v>
      </c>
      <c r="H54" s="20" t="n">
        <v>0.49188377</v>
      </c>
      <c r="I54" s="18" t="n">
        <v>43.70153174</v>
      </c>
      <c r="J54" s="20" t="n">
        <v>1.36858841</v>
      </c>
      <c r="K54" s="18" t="s">
        <v>309</v>
      </c>
      <c r="L54" s="20" t="s">
        <v>309</v>
      </c>
      <c r="M54" s="18" t="n">
        <v>0</v>
      </c>
      <c r="N54" s="20" t="n">
        <v>0</v>
      </c>
      <c r="O54" s="18" t="n">
        <v>0.05464079</v>
      </c>
      <c r="P54" s="20" t="n">
        <v>0.03168151</v>
      </c>
      <c r="Q54" s="18" t="n">
        <v>0</v>
      </c>
      <c r="R54" s="20" t="n">
        <v>0</v>
      </c>
    </row>
    <row r="55" spans="1:18">
      <c r="A55" s="15" t="s">
        <v>357</v>
      </c>
      <c r="B55" s="17" t="n">
        <v>5316</v>
      </c>
      <c r="C55" s="18">
        <f>(137.0/B55*100)</f>
        <v/>
      </c>
      <c r="D55" s="19" t="n">
        <v>5179</v>
      </c>
      <c r="E55" s="18" t="n">
        <v>20.83790159</v>
      </c>
      <c r="F55" s="20" t="n">
        <v>0.80892527</v>
      </c>
      <c r="G55" s="18" t="n">
        <v>2.9548221</v>
      </c>
      <c r="H55" s="20" t="n">
        <v>0.27425768</v>
      </c>
      <c r="I55" s="18" t="n">
        <v>49.30251335</v>
      </c>
      <c r="J55" s="20" t="n">
        <v>1.11117393</v>
      </c>
      <c r="K55" s="18" t="s">
        <v>309</v>
      </c>
      <c r="L55" s="20" t="s">
        <v>309</v>
      </c>
      <c r="M55" s="18" t="n">
        <v>0</v>
      </c>
      <c r="N55" s="20" t="n">
        <v>0</v>
      </c>
      <c r="O55" s="18" t="n">
        <v>0.04960427</v>
      </c>
      <c r="P55" s="20" t="n">
        <v>0.03171789</v>
      </c>
      <c r="Q55" s="18" t="n">
        <v>26.8551587</v>
      </c>
      <c r="R55" s="20" t="n">
        <v>1.05008662</v>
      </c>
    </row>
    <row r="56" spans="1:18">
      <c r="A56" s="15" t="s">
        <v>358</v>
      </c>
      <c r="B56" s="17" t="n">
        <v>5359</v>
      </c>
      <c r="C56" s="18">
        <f>(104.0/B56*100)</f>
        <v/>
      </c>
      <c r="D56" s="19" t="n">
        <v>5255</v>
      </c>
      <c r="E56" s="18" t="n">
        <v>35.87296495</v>
      </c>
      <c r="F56" s="20" t="n">
        <v>0.78526668</v>
      </c>
      <c r="G56" s="18" t="n">
        <v>19.74526388</v>
      </c>
      <c r="H56" s="20" t="n">
        <v>0.7645789200000001</v>
      </c>
      <c r="I56" s="18" t="n">
        <v>44.38177117</v>
      </c>
      <c r="J56" s="20" t="n">
        <v>0.9213108</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35.04197468</v>
      </c>
      <c r="F62" s="20" t="n">
        <v>0.71500169</v>
      </c>
      <c r="G62" s="18" t="n">
        <v>27.1216297</v>
      </c>
      <c r="H62" s="20" t="n">
        <v>0.69070546</v>
      </c>
      <c r="I62" s="18" t="n">
        <v>29.61925553</v>
      </c>
      <c r="J62" s="20" t="n">
        <v>0.64870258</v>
      </c>
      <c r="K62" s="18" t="s">
        <v>309</v>
      </c>
      <c r="L62" s="20" t="s">
        <v>309</v>
      </c>
      <c r="M62" s="18" t="n">
        <v>0.06705194</v>
      </c>
      <c r="N62" s="20" t="n">
        <v>0.03870546</v>
      </c>
      <c r="O62" s="18" t="n">
        <v>0</v>
      </c>
      <c r="P62" s="20" t="n">
        <v>0</v>
      </c>
      <c r="Q62" s="18" t="n">
        <v>8.150088159999999</v>
      </c>
      <c r="R62" s="20" t="n">
        <v>0.34541755</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12.54654932</v>
      </c>
      <c r="F9" s="20" t="n">
        <v>0.47433388</v>
      </c>
      <c r="G9" s="18" t="n">
        <v>18.40331788</v>
      </c>
      <c r="H9" s="20" t="n">
        <v>0.6668258</v>
      </c>
      <c r="I9" s="18" t="n">
        <v>57.94021282</v>
      </c>
      <c r="J9" s="20" t="n">
        <v>0.89122442</v>
      </c>
      <c r="K9" s="18" t="s">
        <v>309</v>
      </c>
      <c r="L9" s="20" t="s">
        <v>309</v>
      </c>
      <c r="M9" s="18" t="n">
        <v>0</v>
      </c>
      <c r="N9" s="20" t="n">
        <v>0</v>
      </c>
      <c r="O9" s="18" t="n">
        <v>0.02123803</v>
      </c>
      <c r="P9" s="20" t="n">
        <v>0.0185665</v>
      </c>
      <c r="Q9" s="18" t="n">
        <v>11.08868195</v>
      </c>
      <c r="R9" s="20" t="n">
        <v>0.44370837</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32.2897272</v>
      </c>
      <c r="F11" s="20" t="n">
        <v>0.90331523</v>
      </c>
      <c r="G11" s="18" t="n">
        <v>28.43959426</v>
      </c>
      <c r="H11" s="20" t="n">
        <v>0.72063057</v>
      </c>
      <c r="I11" s="18" t="n">
        <v>30.84620381</v>
      </c>
      <c r="J11" s="20" t="n">
        <v>0.94638701</v>
      </c>
      <c r="K11" s="18" t="s">
        <v>309</v>
      </c>
      <c r="L11" s="20" t="s">
        <v>309</v>
      </c>
      <c r="M11" s="18" t="n">
        <v>0</v>
      </c>
      <c r="N11" s="20" t="n">
        <v>0</v>
      </c>
      <c r="O11" s="18" t="n">
        <v>0.01609686</v>
      </c>
      <c r="P11" s="20" t="n">
        <v>0.01686634</v>
      </c>
      <c r="Q11" s="18" t="n">
        <v>8.40837786</v>
      </c>
      <c r="R11" s="20" t="n">
        <v>0.38451574</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31.01746927</v>
      </c>
      <c r="F16" s="20" t="n">
        <v>0.83901883</v>
      </c>
      <c r="G16" s="18" t="n">
        <v>5.28568303</v>
      </c>
      <c r="H16" s="20" t="n">
        <v>0.32540347</v>
      </c>
      <c r="I16" s="18" t="n">
        <v>63.69684769</v>
      </c>
      <c r="J16" s="20" t="n">
        <v>0.8940835499999999</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27.97775805</v>
      </c>
      <c r="F17" s="20" t="n">
        <v>0.81693878</v>
      </c>
      <c r="G17" s="18" t="n">
        <v>7.8222612</v>
      </c>
      <c r="H17" s="20" t="n">
        <v>0.47363039</v>
      </c>
      <c r="I17" s="18" t="n">
        <v>64.19998074999999</v>
      </c>
      <c r="J17" s="20" t="n">
        <v>0.84604001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0</v>
      </c>
      <c r="F21" s="20" t="n">
        <v>0</v>
      </c>
      <c r="G21" s="18" t="n">
        <v>0</v>
      </c>
      <c r="H21" s="20" t="n">
        <v>0</v>
      </c>
      <c r="I21" s="18" t="n">
        <v>0</v>
      </c>
      <c r="J21" s="20" t="n">
        <v>0</v>
      </c>
      <c r="K21" s="18" t="s">
        <v>309</v>
      </c>
      <c r="L21" s="20" t="s">
        <v>309</v>
      </c>
      <c r="M21" s="18" t="n">
        <v>100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10.82206163</v>
      </c>
      <c r="H23" s="20" t="n">
        <v>0.46949357</v>
      </c>
      <c r="I23" s="18" t="n">
        <v>0</v>
      </c>
      <c r="J23" s="20" t="n">
        <v>0</v>
      </c>
      <c r="K23" s="18" t="s">
        <v>309</v>
      </c>
      <c r="L23" s="20" t="s">
        <v>309</v>
      </c>
      <c r="M23" s="18" t="n">
        <v>0</v>
      </c>
      <c r="N23" s="20" t="n">
        <v>0</v>
      </c>
      <c r="O23" s="18" t="n">
        <v>0</v>
      </c>
      <c r="P23" s="20" t="n">
        <v>0</v>
      </c>
      <c r="Q23" s="18" t="n">
        <v>89.17793837000001</v>
      </c>
      <c r="R23" s="20" t="n">
        <v>0.46949357</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45.73855037</v>
      </c>
      <c r="F25" s="20" t="n">
        <v>0.71186502</v>
      </c>
      <c r="G25" s="18" t="n">
        <v>18.9003009</v>
      </c>
      <c r="H25" s="20" t="n">
        <v>0.57353583</v>
      </c>
      <c r="I25" s="18" t="n">
        <v>20.37865941</v>
      </c>
      <c r="J25" s="20" t="n">
        <v>0.57821923</v>
      </c>
      <c r="K25" s="18" t="s">
        <v>309</v>
      </c>
      <c r="L25" s="20" t="s">
        <v>309</v>
      </c>
      <c r="M25" s="18" t="n">
        <v>0</v>
      </c>
      <c r="N25" s="20" t="n">
        <v>0</v>
      </c>
      <c r="O25" s="18" t="n">
        <v>0</v>
      </c>
      <c r="P25" s="20" t="n">
        <v>0</v>
      </c>
      <c r="Q25" s="18" t="n">
        <v>14.98248931</v>
      </c>
      <c r="R25" s="20" t="n">
        <v>0.49477393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13.30495453</v>
      </c>
      <c r="F28" s="20" t="n">
        <v>0.53320996</v>
      </c>
      <c r="G28" s="18" t="n">
        <v>7.08366978</v>
      </c>
      <c r="H28" s="20" t="n">
        <v>0.46626492</v>
      </c>
      <c r="I28" s="18" t="n">
        <v>63.61312469</v>
      </c>
      <c r="J28" s="20" t="n">
        <v>0.81850938</v>
      </c>
      <c r="K28" s="18" t="s">
        <v>309</v>
      </c>
      <c r="L28" s="20" t="s">
        <v>309</v>
      </c>
      <c r="M28" s="18" t="n">
        <v>0</v>
      </c>
      <c r="N28" s="20" t="n">
        <v>0</v>
      </c>
      <c r="O28" s="18" t="n">
        <v>0</v>
      </c>
      <c r="P28" s="20" t="n">
        <v>0</v>
      </c>
      <c r="Q28" s="18" t="n">
        <v>15.99825099</v>
      </c>
      <c r="R28" s="20" t="n">
        <v>0.54840303</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(6672.0/B33*100)</f>
        <v/>
      </c>
      <c r="D33" s="19" t="n">
        <v>653</v>
      </c>
      <c r="E33" s="18" t="n">
        <v>0</v>
      </c>
      <c r="F33" s="20" t="n">
        <v>0</v>
      </c>
      <c r="G33" s="18" t="n">
        <v>0</v>
      </c>
      <c r="H33" s="20" t="n">
        <v>0</v>
      </c>
      <c r="I33" s="18" t="n">
        <v>100</v>
      </c>
      <c r="J33" s="20" t="n">
        <v>0</v>
      </c>
      <c r="K33" s="18" t="s">
        <v>309</v>
      </c>
      <c r="L33" s="20" t="s">
        <v>309</v>
      </c>
      <c r="M33" s="18" t="n">
        <v>0</v>
      </c>
      <c r="N33" s="20" t="n">
        <v>0</v>
      </c>
      <c r="O33" s="18" t="n">
        <v>0</v>
      </c>
      <c r="P33" s="20" t="n">
        <v>0</v>
      </c>
      <c r="Q33" s="18" t="n">
        <v>0</v>
      </c>
      <c r="R33" s="20" t="n">
        <v>0</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35.12607179</v>
      </c>
      <c r="F36" s="20" t="n">
        <v>0.9345951</v>
      </c>
      <c r="G36" s="18" t="n">
        <v>37.23937006</v>
      </c>
      <c r="H36" s="20" t="n">
        <v>0.85353647</v>
      </c>
      <c r="I36" s="18" t="n">
        <v>20.39614751</v>
      </c>
      <c r="J36" s="20" t="n">
        <v>0.76799783</v>
      </c>
      <c r="K36" s="18" t="s">
        <v>309</v>
      </c>
      <c r="L36" s="20" t="s">
        <v>309</v>
      </c>
      <c r="M36" s="18" t="n">
        <v>7.23841063</v>
      </c>
      <c r="N36" s="20" t="n">
        <v>0.42367003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0.4143359</v>
      </c>
      <c r="F40" s="20" t="n">
        <v>0.04053746</v>
      </c>
      <c r="G40" s="18" t="n">
        <v>0.97748881</v>
      </c>
      <c r="H40" s="20" t="n">
        <v>0.05893669</v>
      </c>
      <c r="I40" s="18" t="n">
        <v>1.5523755</v>
      </c>
      <c r="J40" s="20" t="n">
        <v>0.06475699</v>
      </c>
      <c r="K40" s="18" t="s">
        <v>309</v>
      </c>
      <c r="L40" s="20" t="s">
        <v>309</v>
      </c>
      <c r="M40" s="18" t="n">
        <v>96.12960207</v>
      </c>
      <c r="N40" s="20" t="n">
        <v>0.13318888</v>
      </c>
      <c r="O40" s="18" t="n">
        <v>0.0027276</v>
      </c>
      <c r="P40" s="20" t="n">
        <v>0.00272714</v>
      </c>
      <c r="Q40" s="18" t="n">
        <v>0.9234701199999999</v>
      </c>
      <c r="R40" s="20" t="n">
        <v>0.05718288</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29.61786619</v>
      </c>
      <c r="F52" s="20" t="n">
        <v>0.70206748</v>
      </c>
      <c r="G52" s="18" t="n">
        <v>26.29078016</v>
      </c>
      <c r="H52" s="20" t="n">
        <v>0.79149011</v>
      </c>
      <c r="I52" s="18" t="n">
        <v>38.61096755</v>
      </c>
      <c r="J52" s="20" t="n">
        <v>1.07235106</v>
      </c>
      <c r="K52" s="18" t="s">
        <v>309</v>
      </c>
      <c r="L52" s="20" t="s">
        <v>309</v>
      </c>
      <c r="M52" s="18" t="n">
        <v>0</v>
      </c>
      <c r="N52" s="20" t="n">
        <v>0</v>
      </c>
      <c r="O52" s="18" t="n">
        <v>0.04259614</v>
      </c>
      <c r="P52" s="20" t="n">
        <v>0.03208213</v>
      </c>
      <c r="Q52" s="18" t="n">
        <v>5.43778996</v>
      </c>
      <c r="R52" s="20" t="n">
        <v>0.33523735</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44.17216704</v>
      </c>
      <c r="F54" s="20" t="n">
        <v>1.27334693</v>
      </c>
      <c r="G54" s="18" t="n">
        <v>12.0874349</v>
      </c>
      <c r="H54" s="20" t="n">
        <v>0.74537323</v>
      </c>
      <c r="I54" s="18" t="n">
        <v>43.70153174</v>
      </c>
      <c r="J54" s="20" t="n">
        <v>1.36858841</v>
      </c>
      <c r="K54" s="18" t="s">
        <v>309</v>
      </c>
      <c r="L54" s="20" t="s">
        <v>309</v>
      </c>
      <c r="M54" s="18" t="n">
        <v>0</v>
      </c>
      <c r="N54" s="20" t="n">
        <v>0</v>
      </c>
      <c r="O54" s="18" t="n">
        <v>0.03886632</v>
      </c>
      <c r="P54" s="20" t="n">
        <v>0.02755351</v>
      </c>
      <c r="Q54" s="18" t="n">
        <v>0</v>
      </c>
      <c r="R54" s="20" t="n">
        <v>0</v>
      </c>
    </row>
    <row r="55" spans="1:18">
      <c r="A55" s="15" t="s">
        <v>357</v>
      </c>
      <c r="B55" s="17" t="n">
        <v>5316</v>
      </c>
      <c r="C55" s="18">
        <f>(137.0/B55*100)</f>
        <v/>
      </c>
      <c r="D55" s="19" t="n">
        <v>5179</v>
      </c>
      <c r="E55" s="18" t="n">
        <v>14.65966419</v>
      </c>
      <c r="F55" s="20" t="n">
        <v>0.70295319</v>
      </c>
      <c r="G55" s="18" t="n">
        <v>9.14566396</v>
      </c>
      <c r="H55" s="20" t="n">
        <v>0.50764163</v>
      </c>
      <c r="I55" s="18" t="n">
        <v>49.30251335</v>
      </c>
      <c r="J55" s="20" t="n">
        <v>1.11117393</v>
      </c>
      <c r="K55" s="18" t="s">
        <v>309</v>
      </c>
      <c r="L55" s="20" t="s">
        <v>309</v>
      </c>
      <c r="M55" s="18" t="n">
        <v>0</v>
      </c>
      <c r="N55" s="20" t="n">
        <v>0</v>
      </c>
      <c r="O55" s="18" t="n">
        <v>0.05309167</v>
      </c>
      <c r="P55" s="20" t="n">
        <v>0.03148541</v>
      </c>
      <c r="Q55" s="18" t="n">
        <v>26.83906683</v>
      </c>
      <c r="R55" s="20" t="n">
        <v>1.05187198</v>
      </c>
    </row>
    <row r="56" spans="1:18">
      <c r="A56" s="15" t="s">
        <v>358</v>
      </c>
      <c r="B56" s="17" t="n">
        <v>5359</v>
      </c>
      <c r="C56" s="18">
        <f>(104.0/B56*100)</f>
        <v/>
      </c>
      <c r="D56" s="19" t="n">
        <v>5255</v>
      </c>
      <c r="E56" s="18" t="n">
        <v>24.4886366</v>
      </c>
      <c r="F56" s="20" t="n">
        <v>0.69042127</v>
      </c>
      <c r="G56" s="18" t="n">
        <v>31.12959223</v>
      </c>
      <c r="H56" s="20" t="n">
        <v>0.77510439</v>
      </c>
      <c r="I56" s="18" t="n">
        <v>44.38177117</v>
      </c>
      <c r="J56" s="20" t="n">
        <v>0.9213108</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34.07560855</v>
      </c>
      <c r="F62" s="20" t="n">
        <v>0.67221075</v>
      </c>
      <c r="G62" s="18" t="n">
        <v>28.06564519</v>
      </c>
      <c r="H62" s="20" t="n">
        <v>0.676053</v>
      </c>
      <c r="I62" s="18" t="n">
        <v>29.61925553</v>
      </c>
      <c r="J62" s="20" t="n">
        <v>0.64870258</v>
      </c>
      <c r="K62" s="18" t="s">
        <v>309</v>
      </c>
      <c r="L62" s="20" t="s">
        <v>309</v>
      </c>
      <c r="M62" s="18" t="n">
        <v>0.06705194</v>
      </c>
      <c r="N62" s="20" t="n">
        <v>0.03870546</v>
      </c>
      <c r="O62" s="18" t="n">
        <v>0.02235065</v>
      </c>
      <c r="P62" s="20" t="n">
        <v>0.02235071</v>
      </c>
      <c r="Q62" s="18" t="n">
        <v>8.150088159999999</v>
      </c>
      <c r="R62" s="20" t="n">
        <v>0.34541755</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15.94081073</v>
      </c>
      <c r="F9" s="20" t="n">
        <v>0.54831317</v>
      </c>
      <c r="G9" s="18" t="n">
        <v>15.00905647</v>
      </c>
      <c r="H9" s="20" t="n">
        <v>0.6115278</v>
      </c>
      <c r="I9" s="18" t="n">
        <v>57.94021282</v>
      </c>
      <c r="J9" s="20" t="n">
        <v>0.89122442</v>
      </c>
      <c r="K9" s="18" t="s">
        <v>309</v>
      </c>
      <c r="L9" s="20" t="s">
        <v>309</v>
      </c>
      <c r="M9" s="18" t="n">
        <v>0</v>
      </c>
      <c r="N9" s="20" t="n">
        <v>0</v>
      </c>
      <c r="O9" s="18" t="n">
        <v>0.02123803</v>
      </c>
      <c r="P9" s="20" t="n">
        <v>0.0185665</v>
      </c>
      <c r="Q9" s="18" t="n">
        <v>11.08868195</v>
      </c>
      <c r="R9" s="20" t="n">
        <v>0.44370837</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32.64327791</v>
      </c>
      <c r="F11" s="20" t="n">
        <v>0.86831081</v>
      </c>
      <c r="G11" s="18" t="n">
        <v>28.12588337</v>
      </c>
      <c r="H11" s="20" t="n">
        <v>0.74621751</v>
      </c>
      <c r="I11" s="18" t="n">
        <v>30.84620381</v>
      </c>
      <c r="J11" s="20" t="n">
        <v>0.94638701</v>
      </c>
      <c r="K11" s="18" t="s">
        <v>309</v>
      </c>
      <c r="L11" s="20" t="s">
        <v>309</v>
      </c>
      <c r="M11" s="18" t="n">
        <v>0</v>
      </c>
      <c r="N11" s="20" t="n">
        <v>0</v>
      </c>
      <c r="O11" s="18" t="n">
        <v>0</v>
      </c>
      <c r="P11" s="20" t="n">
        <v>0</v>
      </c>
      <c r="Q11" s="18" t="n">
        <v>8.3846349</v>
      </c>
      <c r="R11" s="20" t="n">
        <v>0.38171382</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34.08912206</v>
      </c>
      <c r="F16" s="20" t="n">
        <v>0.8798649200000001</v>
      </c>
      <c r="G16" s="18" t="n">
        <v>2.21403024</v>
      </c>
      <c r="H16" s="20" t="n">
        <v>0.20207923</v>
      </c>
      <c r="I16" s="18" t="n">
        <v>63.69684769</v>
      </c>
      <c r="J16" s="20" t="n">
        <v>0.8940835499999999</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29.37121791</v>
      </c>
      <c r="F17" s="20" t="n">
        <v>0.7995596699999999</v>
      </c>
      <c r="G17" s="18" t="n">
        <v>6.42880134</v>
      </c>
      <c r="H17" s="20" t="n">
        <v>0.41131423</v>
      </c>
      <c r="I17" s="18" t="n">
        <v>64.19998074999999</v>
      </c>
      <c r="J17" s="20" t="n">
        <v>0.84604001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0</v>
      </c>
      <c r="F21" s="20" t="n">
        <v>0</v>
      </c>
      <c r="G21" s="18" t="n">
        <v>0</v>
      </c>
      <c r="H21" s="20" t="n">
        <v>0</v>
      </c>
      <c r="I21" s="18" t="n">
        <v>0</v>
      </c>
      <c r="J21" s="20" t="n">
        <v>0</v>
      </c>
      <c r="K21" s="18" t="s">
        <v>309</v>
      </c>
      <c r="L21" s="20" t="s">
        <v>309</v>
      </c>
      <c r="M21" s="18" t="n">
        <v>100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3.09730284</v>
      </c>
      <c r="H23" s="20" t="n">
        <v>0.21931059</v>
      </c>
      <c r="I23" s="18" t="n">
        <v>0</v>
      </c>
      <c r="J23" s="20" t="n">
        <v>0</v>
      </c>
      <c r="K23" s="18" t="s">
        <v>309</v>
      </c>
      <c r="L23" s="20" t="s">
        <v>309</v>
      </c>
      <c r="M23" s="18" t="n">
        <v>0</v>
      </c>
      <c r="N23" s="20" t="n">
        <v>0</v>
      </c>
      <c r="O23" s="18" t="n">
        <v>0</v>
      </c>
      <c r="P23" s="20" t="n">
        <v>0</v>
      </c>
      <c r="Q23" s="18" t="n">
        <v>96.90269716</v>
      </c>
      <c r="R23" s="20" t="n">
        <v>0.21931059</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35.74793345</v>
      </c>
      <c r="F25" s="20" t="n">
        <v>0.68813367</v>
      </c>
      <c r="G25" s="18" t="n">
        <v>28.89091782</v>
      </c>
      <c r="H25" s="20" t="n">
        <v>0.55606715</v>
      </c>
      <c r="I25" s="18" t="n">
        <v>20.37865941</v>
      </c>
      <c r="J25" s="20" t="n">
        <v>0.57821923</v>
      </c>
      <c r="K25" s="18" t="s">
        <v>309</v>
      </c>
      <c r="L25" s="20" t="s">
        <v>309</v>
      </c>
      <c r="M25" s="18" t="n">
        <v>0</v>
      </c>
      <c r="N25" s="20" t="n">
        <v>0</v>
      </c>
      <c r="O25" s="18" t="n">
        <v>0</v>
      </c>
      <c r="P25" s="20" t="n">
        <v>0</v>
      </c>
      <c r="Q25" s="18" t="n">
        <v>14.98248931</v>
      </c>
      <c r="R25" s="20" t="n">
        <v>0.49477393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15.00532367</v>
      </c>
      <c r="F28" s="20" t="n">
        <v>0.68486307</v>
      </c>
      <c r="G28" s="18" t="n">
        <v>5.38330065</v>
      </c>
      <c r="H28" s="20" t="n">
        <v>0.25861653</v>
      </c>
      <c r="I28" s="18" t="n">
        <v>63.61312469</v>
      </c>
      <c r="J28" s="20" t="n">
        <v>0.81850938</v>
      </c>
      <c r="K28" s="18" t="s">
        <v>309</v>
      </c>
      <c r="L28" s="20" t="s">
        <v>309</v>
      </c>
      <c r="M28" s="18" t="n">
        <v>0</v>
      </c>
      <c r="N28" s="20" t="n">
        <v>0</v>
      </c>
      <c r="O28" s="18" t="n">
        <v>0</v>
      </c>
      <c r="P28" s="20" t="n">
        <v>0</v>
      </c>
      <c r="Q28" s="18" t="n">
        <v>15.99825099</v>
      </c>
      <c r="R28" s="20" t="n">
        <v>0.54840303</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(6672.0/B33*100)</f>
        <v/>
      </c>
      <c r="D33" s="19" t="n">
        <v>653</v>
      </c>
      <c r="E33" s="18" t="n">
        <v>0</v>
      </c>
      <c r="F33" s="20" t="n">
        <v>0</v>
      </c>
      <c r="G33" s="18" t="n">
        <v>0</v>
      </c>
      <c r="H33" s="20" t="n">
        <v>0</v>
      </c>
      <c r="I33" s="18" t="n">
        <v>100</v>
      </c>
      <c r="J33" s="20" t="n">
        <v>0</v>
      </c>
      <c r="K33" s="18" t="s">
        <v>309</v>
      </c>
      <c r="L33" s="20" t="s">
        <v>309</v>
      </c>
      <c r="M33" s="18" t="n">
        <v>0</v>
      </c>
      <c r="N33" s="20" t="n">
        <v>0</v>
      </c>
      <c r="O33" s="18" t="n">
        <v>0</v>
      </c>
      <c r="P33" s="20" t="n">
        <v>0</v>
      </c>
      <c r="Q33" s="18" t="n">
        <v>0</v>
      </c>
      <c r="R33" s="20" t="n">
        <v>0</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56.73090848</v>
      </c>
      <c r="F36" s="20" t="n">
        <v>0.72185994</v>
      </c>
      <c r="G36" s="18" t="n">
        <v>15.63453338</v>
      </c>
      <c r="H36" s="20" t="n">
        <v>0.51632288</v>
      </c>
      <c r="I36" s="18" t="n">
        <v>20.39614751</v>
      </c>
      <c r="J36" s="20" t="n">
        <v>0.76799783</v>
      </c>
      <c r="K36" s="18" t="s">
        <v>309</v>
      </c>
      <c r="L36" s="20" t="s">
        <v>309</v>
      </c>
      <c r="M36" s="18" t="n">
        <v>7.23841063</v>
      </c>
      <c r="N36" s="20" t="n">
        <v>0.42367003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0.7431051</v>
      </c>
      <c r="F40" s="20" t="n">
        <v>0.05219328</v>
      </c>
      <c r="G40" s="18" t="n">
        <v>0.6514472100000001</v>
      </c>
      <c r="H40" s="20" t="n">
        <v>0.04753239</v>
      </c>
      <c r="I40" s="18" t="n">
        <v>1.5523755</v>
      </c>
      <c r="J40" s="20" t="n">
        <v>0.06475699</v>
      </c>
      <c r="K40" s="18" t="s">
        <v>309</v>
      </c>
      <c r="L40" s="20" t="s">
        <v>309</v>
      </c>
      <c r="M40" s="18" t="n">
        <v>96.12960207</v>
      </c>
      <c r="N40" s="20" t="n">
        <v>0.13318888</v>
      </c>
      <c r="O40" s="18" t="n">
        <v>0</v>
      </c>
      <c r="P40" s="20" t="n">
        <v>0</v>
      </c>
      <c r="Q40" s="18" t="n">
        <v>0.9234701199999999</v>
      </c>
      <c r="R40" s="20" t="n">
        <v>0.05718288</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33.40084944</v>
      </c>
      <c r="F52" s="20" t="n">
        <v>0.74493734</v>
      </c>
      <c r="G52" s="18" t="n">
        <v>22.50329096</v>
      </c>
      <c r="H52" s="20" t="n">
        <v>0.74794077</v>
      </c>
      <c r="I52" s="18" t="n">
        <v>38.61096755</v>
      </c>
      <c r="J52" s="20" t="n">
        <v>1.07235106</v>
      </c>
      <c r="K52" s="18" t="s">
        <v>309</v>
      </c>
      <c r="L52" s="20" t="s">
        <v>309</v>
      </c>
      <c r="M52" s="18" t="n">
        <v>0</v>
      </c>
      <c r="N52" s="20" t="n">
        <v>0</v>
      </c>
      <c r="O52" s="18" t="n">
        <v>0.04710209</v>
      </c>
      <c r="P52" s="20" t="n">
        <v>0.03253102</v>
      </c>
      <c r="Q52" s="18" t="n">
        <v>5.43778996</v>
      </c>
      <c r="R52" s="20" t="n">
        <v>0.33523735</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47.2305423</v>
      </c>
      <c r="F54" s="20" t="n">
        <v>1.42423608</v>
      </c>
      <c r="G54" s="18" t="n">
        <v>9.02905964</v>
      </c>
      <c r="H54" s="20" t="n">
        <v>0.54358733</v>
      </c>
      <c r="I54" s="18" t="n">
        <v>43.70153174</v>
      </c>
      <c r="J54" s="20" t="n">
        <v>1.36858841</v>
      </c>
      <c r="K54" s="18" t="s">
        <v>309</v>
      </c>
      <c r="L54" s="20" t="s">
        <v>309</v>
      </c>
      <c r="M54" s="18" t="n">
        <v>0</v>
      </c>
      <c r="N54" s="20" t="n">
        <v>0</v>
      </c>
      <c r="O54" s="18" t="n">
        <v>0.03886632</v>
      </c>
      <c r="P54" s="20" t="n">
        <v>0.02755351</v>
      </c>
      <c r="Q54" s="18" t="n">
        <v>0</v>
      </c>
      <c r="R54" s="20" t="n">
        <v>0</v>
      </c>
    </row>
    <row r="55" spans="1:18">
      <c r="A55" s="15" t="s">
        <v>357</v>
      </c>
      <c r="B55" s="17" t="n">
        <v>5316</v>
      </c>
      <c r="C55" s="18">
        <f>(137.0/B55*100)</f>
        <v/>
      </c>
      <c r="D55" s="19" t="n">
        <v>5179</v>
      </c>
      <c r="E55" s="18" t="n">
        <v>12.68989575</v>
      </c>
      <c r="F55" s="20" t="n">
        <v>0.60282831</v>
      </c>
      <c r="G55" s="18" t="n">
        <v>11.08224081</v>
      </c>
      <c r="H55" s="20" t="n">
        <v>0.55516792</v>
      </c>
      <c r="I55" s="18" t="n">
        <v>49.30251335</v>
      </c>
      <c r="J55" s="20" t="n">
        <v>1.11117393</v>
      </c>
      <c r="K55" s="18" t="s">
        <v>309</v>
      </c>
      <c r="L55" s="20" t="s">
        <v>309</v>
      </c>
      <c r="M55" s="18" t="n">
        <v>0</v>
      </c>
      <c r="N55" s="20" t="n">
        <v>0</v>
      </c>
      <c r="O55" s="18" t="n">
        <v>0.08628326</v>
      </c>
      <c r="P55" s="20" t="n">
        <v>0.03908924</v>
      </c>
      <c r="Q55" s="18" t="n">
        <v>26.83906683</v>
      </c>
      <c r="R55" s="20" t="n">
        <v>1.05187198</v>
      </c>
    </row>
    <row r="56" spans="1:18">
      <c r="A56" s="15" t="s">
        <v>358</v>
      </c>
      <c r="B56" s="17" t="n">
        <v>5359</v>
      </c>
      <c r="C56" s="18">
        <f>(104.0/B56*100)</f>
        <v/>
      </c>
      <c r="D56" s="19" t="n">
        <v>5255</v>
      </c>
      <c r="E56" s="18" t="n">
        <v>37.96893595</v>
      </c>
      <c r="F56" s="20" t="n">
        <v>0.8076793799999999</v>
      </c>
      <c r="G56" s="18" t="n">
        <v>17.64929289</v>
      </c>
      <c r="H56" s="20" t="n">
        <v>0.67127779</v>
      </c>
      <c r="I56" s="18" t="n">
        <v>44.38177117</v>
      </c>
      <c r="J56" s="20" t="n">
        <v>0.9213108</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50.91042616</v>
      </c>
      <c r="F62" s="20" t="n">
        <v>0.78316698</v>
      </c>
      <c r="G62" s="18" t="n">
        <v>11.25317822</v>
      </c>
      <c r="H62" s="20" t="n">
        <v>0.55986388</v>
      </c>
      <c r="I62" s="18" t="n">
        <v>29.61925553</v>
      </c>
      <c r="J62" s="20" t="n">
        <v>0.64870258</v>
      </c>
      <c r="K62" s="18" t="s">
        <v>309</v>
      </c>
      <c r="L62" s="20" t="s">
        <v>309</v>
      </c>
      <c r="M62" s="18" t="n">
        <v>0.06705194</v>
      </c>
      <c r="N62" s="20" t="n">
        <v>0.03870546</v>
      </c>
      <c r="O62" s="18" t="n">
        <v>0</v>
      </c>
      <c r="P62" s="20" t="n">
        <v>0</v>
      </c>
      <c r="Q62" s="18" t="n">
        <v>8.150088159999999</v>
      </c>
      <c r="R62" s="20" t="n">
        <v>0.34541755</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526</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16.00787621</v>
      </c>
      <c r="F9" s="20" t="n">
        <v>0.55697428</v>
      </c>
      <c r="G9" s="18" t="n">
        <v>14.94199098</v>
      </c>
      <c r="H9" s="20" t="n">
        <v>0.5562172399999999</v>
      </c>
      <c r="I9" s="18" t="n">
        <v>57.94021282</v>
      </c>
      <c r="J9" s="20" t="n">
        <v>0.89122442</v>
      </c>
      <c r="K9" s="18" t="s">
        <v>309</v>
      </c>
      <c r="L9" s="20" t="s">
        <v>309</v>
      </c>
      <c r="M9" s="18" t="n">
        <v>0</v>
      </c>
      <c r="N9" s="20" t="n">
        <v>0</v>
      </c>
      <c r="O9" s="18" t="n">
        <v>0.02123803</v>
      </c>
      <c r="P9" s="20" t="n">
        <v>0.0185665</v>
      </c>
      <c r="Q9" s="18" t="n">
        <v>11.08868195</v>
      </c>
      <c r="R9" s="20" t="n">
        <v>0.44370837</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42.55467318</v>
      </c>
      <c r="F11" s="20" t="n">
        <v>1.0149498</v>
      </c>
      <c r="G11" s="18" t="n">
        <v>18.23370796</v>
      </c>
      <c r="H11" s="20" t="n">
        <v>0.54541555</v>
      </c>
      <c r="I11" s="18" t="n">
        <v>30.84620381</v>
      </c>
      <c r="J11" s="20" t="n">
        <v>0.94638701</v>
      </c>
      <c r="K11" s="18" t="s">
        <v>309</v>
      </c>
      <c r="L11" s="20" t="s">
        <v>309</v>
      </c>
      <c r="M11" s="18" t="n">
        <v>0</v>
      </c>
      <c r="N11" s="20" t="n">
        <v>0</v>
      </c>
      <c r="O11" s="18" t="n">
        <v>0.0045231</v>
      </c>
      <c r="P11" s="20" t="n">
        <v>0.00485939</v>
      </c>
      <c r="Q11" s="18" t="n">
        <v>8.36089194</v>
      </c>
      <c r="R11" s="20" t="n">
        <v>0.38046968</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34.52578714</v>
      </c>
      <c r="F16" s="20" t="n">
        <v>0.89170722</v>
      </c>
      <c r="G16" s="18" t="n">
        <v>1.77736517</v>
      </c>
      <c r="H16" s="20" t="n">
        <v>0.19558484</v>
      </c>
      <c r="I16" s="18" t="n">
        <v>63.69684769</v>
      </c>
      <c r="J16" s="20" t="n">
        <v>0.8940835499999999</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29.16725257</v>
      </c>
      <c r="F17" s="20" t="n">
        <v>0.76102319</v>
      </c>
      <c r="G17" s="18" t="n">
        <v>6.63276667</v>
      </c>
      <c r="H17" s="20" t="n">
        <v>0.35111141</v>
      </c>
      <c r="I17" s="18" t="n">
        <v>64.19998074999999</v>
      </c>
      <c r="J17" s="20" t="n">
        <v>0.84604001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0</v>
      </c>
      <c r="F21" s="20" t="n">
        <v>0</v>
      </c>
      <c r="G21" s="18" t="n">
        <v>0</v>
      </c>
      <c r="H21" s="20" t="n">
        <v>0</v>
      </c>
      <c r="I21" s="18" t="n">
        <v>0</v>
      </c>
      <c r="J21" s="20" t="n">
        <v>0</v>
      </c>
      <c r="K21" s="18" t="s">
        <v>309</v>
      </c>
      <c r="L21" s="20" t="s">
        <v>309</v>
      </c>
      <c r="M21" s="18" t="n">
        <v>100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1.24167128</v>
      </c>
      <c r="H23" s="20" t="n">
        <v>0.14967951</v>
      </c>
      <c r="I23" s="18" t="n">
        <v>0</v>
      </c>
      <c r="J23" s="20" t="n">
        <v>0</v>
      </c>
      <c r="K23" s="18" t="s">
        <v>309</v>
      </c>
      <c r="L23" s="20" t="s">
        <v>309</v>
      </c>
      <c r="M23" s="18" t="n">
        <v>0</v>
      </c>
      <c r="N23" s="20" t="n">
        <v>0</v>
      </c>
      <c r="O23" s="18" t="n">
        <v>0</v>
      </c>
      <c r="P23" s="20" t="n">
        <v>0</v>
      </c>
      <c r="Q23" s="18" t="n">
        <v>98.75832871999999</v>
      </c>
      <c r="R23" s="20" t="n">
        <v>0.14967951</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38.32134632</v>
      </c>
      <c r="F25" s="20" t="n">
        <v>0.64048438</v>
      </c>
      <c r="G25" s="18" t="n">
        <v>26.29951612</v>
      </c>
      <c r="H25" s="20" t="n">
        <v>0.6073619</v>
      </c>
      <c r="I25" s="18" t="n">
        <v>20.37865941</v>
      </c>
      <c r="J25" s="20" t="n">
        <v>0.57821923</v>
      </c>
      <c r="K25" s="18" t="s">
        <v>309</v>
      </c>
      <c r="L25" s="20" t="s">
        <v>309</v>
      </c>
      <c r="M25" s="18" t="n">
        <v>0</v>
      </c>
      <c r="N25" s="20" t="n">
        <v>0</v>
      </c>
      <c r="O25" s="18" t="n">
        <v>0.01798884</v>
      </c>
      <c r="P25" s="20" t="n">
        <v>0.01798922</v>
      </c>
      <c r="Q25" s="18" t="n">
        <v>14.98248931</v>
      </c>
      <c r="R25" s="20" t="n">
        <v>0.49477393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16.11343261</v>
      </c>
      <c r="F28" s="20" t="n">
        <v>0.68842127</v>
      </c>
      <c r="G28" s="18" t="n">
        <v>4.2751917</v>
      </c>
      <c r="H28" s="20" t="n">
        <v>0.29756996</v>
      </c>
      <c r="I28" s="18" t="n">
        <v>63.61312469</v>
      </c>
      <c r="J28" s="20" t="n">
        <v>0.81850938</v>
      </c>
      <c r="K28" s="18" t="s">
        <v>309</v>
      </c>
      <c r="L28" s="20" t="s">
        <v>309</v>
      </c>
      <c r="M28" s="18" t="n">
        <v>0</v>
      </c>
      <c r="N28" s="20" t="n">
        <v>0</v>
      </c>
      <c r="O28" s="18" t="n">
        <v>0</v>
      </c>
      <c r="P28" s="20" t="n">
        <v>0</v>
      </c>
      <c r="Q28" s="18" t="n">
        <v>15.99825099</v>
      </c>
      <c r="R28" s="20" t="n">
        <v>0.54840303</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(6672.0/B33*100)</f>
        <v/>
      </c>
      <c r="D33" s="19" t="n">
        <v>653</v>
      </c>
      <c r="E33" s="18" t="n">
        <v>0</v>
      </c>
      <c r="F33" s="20" t="n">
        <v>0</v>
      </c>
      <c r="G33" s="18" t="n">
        <v>0</v>
      </c>
      <c r="H33" s="20" t="n">
        <v>0</v>
      </c>
      <c r="I33" s="18" t="n">
        <v>100</v>
      </c>
      <c r="J33" s="20" t="n">
        <v>0</v>
      </c>
      <c r="K33" s="18" t="s">
        <v>309</v>
      </c>
      <c r="L33" s="20" t="s">
        <v>309</v>
      </c>
      <c r="M33" s="18" t="n">
        <v>0</v>
      </c>
      <c r="N33" s="20" t="n">
        <v>0</v>
      </c>
      <c r="O33" s="18" t="n">
        <v>0</v>
      </c>
      <c r="P33" s="20" t="n">
        <v>0</v>
      </c>
      <c r="Q33" s="18" t="n">
        <v>0</v>
      </c>
      <c r="R33" s="20" t="n">
        <v>0</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58.11645203</v>
      </c>
      <c r="F36" s="20" t="n">
        <v>0.7340193</v>
      </c>
      <c r="G36" s="18" t="n">
        <v>14.24898983</v>
      </c>
      <c r="H36" s="20" t="n">
        <v>0.48819915</v>
      </c>
      <c r="I36" s="18" t="n">
        <v>20.39614751</v>
      </c>
      <c r="J36" s="20" t="n">
        <v>0.76799783</v>
      </c>
      <c r="K36" s="18" t="s">
        <v>309</v>
      </c>
      <c r="L36" s="20" t="s">
        <v>309</v>
      </c>
      <c r="M36" s="18" t="n">
        <v>7.23841063</v>
      </c>
      <c r="N36" s="20" t="n">
        <v>0.42367003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1.19338691</v>
      </c>
      <c r="F40" s="20" t="n">
        <v>0.07256404</v>
      </c>
      <c r="G40" s="18" t="n">
        <v>0.2011654</v>
      </c>
      <c r="H40" s="20" t="n">
        <v>0.02125372</v>
      </c>
      <c r="I40" s="18" t="n">
        <v>1.5523755</v>
      </c>
      <c r="J40" s="20" t="n">
        <v>0.06475699</v>
      </c>
      <c r="K40" s="18" t="s">
        <v>309</v>
      </c>
      <c r="L40" s="20" t="s">
        <v>309</v>
      </c>
      <c r="M40" s="18" t="n">
        <v>96.12960207</v>
      </c>
      <c r="N40" s="20" t="n">
        <v>0.13318888</v>
      </c>
      <c r="O40" s="18" t="n">
        <v>0</v>
      </c>
      <c r="P40" s="20" t="n">
        <v>0</v>
      </c>
      <c r="Q40" s="18" t="n">
        <v>0.9234701199999999</v>
      </c>
      <c r="R40" s="20" t="n">
        <v>0.05718288</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28.30227702</v>
      </c>
      <c r="F52" s="20" t="n">
        <v>0.71386876</v>
      </c>
      <c r="G52" s="18" t="n">
        <v>27.61349172</v>
      </c>
      <c r="H52" s="20" t="n">
        <v>0.70345844</v>
      </c>
      <c r="I52" s="18" t="n">
        <v>38.61096755</v>
      </c>
      <c r="J52" s="20" t="n">
        <v>1.07235106</v>
      </c>
      <c r="K52" s="18" t="s">
        <v>309</v>
      </c>
      <c r="L52" s="20" t="s">
        <v>309</v>
      </c>
      <c r="M52" s="18" t="n">
        <v>0</v>
      </c>
      <c r="N52" s="20" t="n">
        <v>0</v>
      </c>
      <c r="O52" s="18" t="n">
        <v>0.01354066</v>
      </c>
      <c r="P52" s="20" t="n">
        <v>0.01357428</v>
      </c>
      <c r="Q52" s="18" t="n">
        <v>5.45972305</v>
      </c>
      <c r="R52" s="20" t="n">
        <v>0.33519573</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48.13301957</v>
      </c>
      <c r="F54" s="20" t="n">
        <v>1.13254656</v>
      </c>
      <c r="G54" s="18" t="n">
        <v>8.12658237</v>
      </c>
      <c r="H54" s="20" t="n">
        <v>0.66990751</v>
      </c>
      <c r="I54" s="18" t="n">
        <v>43.70153174</v>
      </c>
      <c r="J54" s="20" t="n">
        <v>1.36858841</v>
      </c>
      <c r="K54" s="18" t="s">
        <v>309</v>
      </c>
      <c r="L54" s="20" t="s">
        <v>309</v>
      </c>
      <c r="M54" s="18" t="n">
        <v>0</v>
      </c>
      <c r="N54" s="20" t="n">
        <v>0</v>
      </c>
      <c r="O54" s="18" t="n">
        <v>0.03886632</v>
      </c>
      <c r="P54" s="20" t="n">
        <v>0.02755351</v>
      </c>
      <c r="Q54" s="18" t="n">
        <v>0</v>
      </c>
      <c r="R54" s="20" t="n">
        <v>0</v>
      </c>
    </row>
    <row r="55" spans="1:18">
      <c r="A55" s="15" t="s">
        <v>357</v>
      </c>
      <c r="B55" s="17" t="n">
        <v>5316</v>
      </c>
      <c r="C55" s="18">
        <f>(137.0/B55*100)</f>
        <v/>
      </c>
      <c r="D55" s="19" t="n">
        <v>5179</v>
      </c>
      <c r="E55" s="18" t="n">
        <v>11.47048795</v>
      </c>
      <c r="F55" s="20" t="n">
        <v>0.53202085</v>
      </c>
      <c r="G55" s="18" t="n">
        <v>12.2589348</v>
      </c>
      <c r="H55" s="20" t="n">
        <v>0.53580987</v>
      </c>
      <c r="I55" s="18" t="n">
        <v>49.30251335</v>
      </c>
      <c r="J55" s="20" t="n">
        <v>1.11117393</v>
      </c>
      <c r="K55" s="18" t="s">
        <v>309</v>
      </c>
      <c r="L55" s="20" t="s">
        <v>309</v>
      </c>
      <c r="M55" s="18" t="n">
        <v>0</v>
      </c>
      <c r="N55" s="20" t="n">
        <v>0</v>
      </c>
      <c r="O55" s="18" t="n">
        <v>0.12899707</v>
      </c>
      <c r="P55" s="20" t="n">
        <v>0.05614814</v>
      </c>
      <c r="Q55" s="18" t="n">
        <v>26.83906683</v>
      </c>
      <c r="R55" s="20" t="n">
        <v>1.05187198</v>
      </c>
    </row>
    <row r="56" spans="1:18">
      <c r="A56" s="15" t="s">
        <v>358</v>
      </c>
      <c r="B56" s="17" t="n">
        <v>5359</v>
      </c>
      <c r="C56" s="18">
        <f>(104.0/B56*100)</f>
        <v/>
      </c>
      <c r="D56" s="19" t="n">
        <v>5255</v>
      </c>
      <c r="E56" s="18" t="n">
        <v>39.83124983</v>
      </c>
      <c r="F56" s="20" t="n">
        <v>0.77468073</v>
      </c>
      <c r="G56" s="18" t="n">
        <v>15.78697901</v>
      </c>
      <c r="H56" s="20" t="n">
        <v>0.59546097</v>
      </c>
      <c r="I56" s="18" t="n">
        <v>44.38177117</v>
      </c>
      <c r="J56" s="20" t="n">
        <v>0.9213108</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54.19827492</v>
      </c>
      <c r="F62" s="20" t="n">
        <v>0.72246042</v>
      </c>
      <c r="G62" s="18" t="n">
        <v>7.96532946</v>
      </c>
      <c r="H62" s="20" t="n">
        <v>0.48761264</v>
      </c>
      <c r="I62" s="18" t="n">
        <v>29.61925553</v>
      </c>
      <c r="J62" s="20" t="n">
        <v>0.64870258</v>
      </c>
      <c r="K62" s="18" t="s">
        <v>309</v>
      </c>
      <c r="L62" s="20" t="s">
        <v>309</v>
      </c>
      <c r="M62" s="18" t="n">
        <v>0.06705194</v>
      </c>
      <c r="N62" s="20" t="n">
        <v>0.03870546</v>
      </c>
      <c r="O62" s="18" t="n">
        <v>0</v>
      </c>
      <c r="P62" s="20" t="n">
        <v>0</v>
      </c>
      <c r="Q62" s="18" t="n">
        <v>8.150088159999999</v>
      </c>
      <c r="R62" s="20" t="n">
        <v>0.34541755</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527</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20.76368316</v>
      </c>
      <c r="F9" s="20" t="n">
        <v>0.68160709</v>
      </c>
      <c r="G9" s="18" t="n">
        <v>10.18618403</v>
      </c>
      <c r="H9" s="20" t="n">
        <v>0.4741754</v>
      </c>
      <c r="I9" s="18" t="n">
        <v>57.94021282</v>
      </c>
      <c r="J9" s="20" t="n">
        <v>0.89122442</v>
      </c>
      <c r="K9" s="18" t="s">
        <v>309</v>
      </c>
      <c r="L9" s="20" t="s">
        <v>309</v>
      </c>
      <c r="M9" s="18" t="n">
        <v>0</v>
      </c>
      <c r="N9" s="20" t="n">
        <v>0</v>
      </c>
      <c r="O9" s="18" t="n">
        <v>0.02123803</v>
      </c>
      <c r="P9" s="20" t="n">
        <v>0.0185665</v>
      </c>
      <c r="Q9" s="18" t="n">
        <v>11.08868195</v>
      </c>
      <c r="R9" s="20" t="n">
        <v>0.44370837</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56.22641374</v>
      </c>
      <c r="F11" s="20" t="n">
        <v>0.98731795</v>
      </c>
      <c r="G11" s="18" t="n">
        <v>4.54274754</v>
      </c>
      <c r="H11" s="20" t="n">
        <v>0.32624539</v>
      </c>
      <c r="I11" s="18" t="n">
        <v>30.84620381</v>
      </c>
      <c r="J11" s="20" t="n">
        <v>0.94638701</v>
      </c>
      <c r="K11" s="18" t="s">
        <v>309</v>
      </c>
      <c r="L11" s="20" t="s">
        <v>309</v>
      </c>
      <c r="M11" s="18" t="n">
        <v>0</v>
      </c>
      <c r="N11" s="20" t="n">
        <v>0</v>
      </c>
      <c r="O11" s="18" t="n">
        <v>0</v>
      </c>
      <c r="P11" s="20" t="n">
        <v>0</v>
      </c>
      <c r="Q11" s="18" t="n">
        <v>8.3846349</v>
      </c>
      <c r="R11" s="20" t="n">
        <v>0.38171382</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35.59458451</v>
      </c>
      <c r="F16" s="20" t="n">
        <v>0.89627199</v>
      </c>
      <c r="G16" s="18" t="n">
        <v>0.7085678</v>
      </c>
      <c r="H16" s="20" t="n">
        <v>0.10188869</v>
      </c>
      <c r="I16" s="18" t="n">
        <v>63.69684769</v>
      </c>
      <c r="J16" s="20" t="n">
        <v>0.8940835499999999</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32.29625325</v>
      </c>
      <c r="F17" s="20" t="n">
        <v>0.83799743</v>
      </c>
      <c r="G17" s="18" t="n">
        <v>3.503766</v>
      </c>
      <c r="H17" s="20" t="n">
        <v>0.26342219</v>
      </c>
      <c r="I17" s="18" t="n">
        <v>64.19998074999999</v>
      </c>
      <c r="J17" s="20" t="n">
        <v>0.84604001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0</v>
      </c>
      <c r="F21" s="20" t="n">
        <v>0</v>
      </c>
      <c r="G21" s="18" t="n">
        <v>0</v>
      </c>
      <c r="H21" s="20" t="n">
        <v>0</v>
      </c>
      <c r="I21" s="18" t="n">
        <v>0</v>
      </c>
      <c r="J21" s="20" t="n">
        <v>0</v>
      </c>
      <c r="K21" s="18" t="s">
        <v>309</v>
      </c>
      <c r="L21" s="20" t="s">
        <v>309</v>
      </c>
      <c r="M21" s="18" t="n">
        <v>100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0</v>
      </c>
      <c r="H23" s="20" t="n">
        <v>0</v>
      </c>
      <c r="I23" s="18" t="n">
        <v>59.49774947</v>
      </c>
      <c r="J23" s="20" t="n">
        <v>0.84714824</v>
      </c>
      <c r="K23" s="18" t="s">
        <v>309</v>
      </c>
      <c r="L23" s="20" t="s">
        <v>309</v>
      </c>
      <c r="M23" s="18" t="n">
        <v>40.50225053</v>
      </c>
      <c r="N23" s="20" t="n">
        <v>0.84714824</v>
      </c>
      <c r="O23" s="18" t="n">
        <v>0</v>
      </c>
      <c r="P23" s="20" t="n">
        <v>0</v>
      </c>
      <c r="Q23" s="18" t="n">
        <v>0</v>
      </c>
      <c r="R23" s="20" t="n">
        <v>0</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47.48481035</v>
      </c>
      <c r="F25" s="20" t="n">
        <v>0.70443322</v>
      </c>
      <c r="G25" s="18" t="n">
        <v>17.13741736</v>
      </c>
      <c r="H25" s="20" t="n">
        <v>0.54843701</v>
      </c>
      <c r="I25" s="18" t="n">
        <v>20.37865941</v>
      </c>
      <c r="J25" s="20" t="n">
        <v>0.57821923</v>
      </c>
      <c r="K25" s="18" t="s">
        <v>309</v>
      </c>
      <c r="L25" s="20" t="s">
        <v>309</v>
      </c>
      <c r="M25" s="18" t="n">
        <v>0</v>
      </c>
      <c r="N25" s="20" t="n">
        <v>0</v>
      </c>
      <c r="O25" s="18" t="n">
        <v>0.01662356</v>
      </c>
      <c r="P25" s="20" t="n">
        <v>0.01657563</v>
      </c>
      <c r="Q25" s="18" t="n">
        <v>14.98248931</v>
      </c>
      <c r="R25" s="20" t="n">
        <v>0.49477393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17.83189626</v>
      </c>
      <c r="F28" s="20" t="n">
        <v>0.75185424</v>
      </c>
      <c r="G28" s="18" t="n">
        <v>2.55672805</v>
      </c>
      <c r="H28" s="20" t="n">
        <v>0.2163966</v>
      </c>
      <c r="I28" s="18" t="n">
        <v>63.61312469</v>
      </c>
      <c r="J28" s="20" t="n">
        <v>0.81850938</v>
      </c>
      <c r="K28" s="18" t="s">
        <v>309</v>
      </c>
      <c r="L28" s="20" t="s">
        <v>309</v>
      </c>
      <c r="M28" s="18" t="n">
        <v>0</v>
      </c>
      <c r="N28" s="20" t="n">
        <v>0</v>
      </c>
      <c r="O28" s="18" t="n">
        <v>0</v>
      </c>
      <c r="P28" s="20" t="n">
        <v>0</v>
      </c>
      <c r="Q28" s="18" t="n">
        <v>15.99825099</v>
      </c>
      <c r="R28" s="20" t="n">
        <v>0.54840303</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(6672.0/B33*100)</f>
        <v/>
      </c>
      <c r="D33" s="19" t="n">
        <v>653</v>
      </c>
      <c r="E33" s="18" t="n">
        <v>0</v>
      </c>
      <c r="F33" s="20" t="n">
        <v>0</v>
      </c>
      <c r="G33" s="18" t="n">
        <v>0</v>
      </c>
      <c r="H33" s="20" t="n">
        <v>0</v>
      </c>
      <c r="I33" s="18" t="n">
        <v>100</v>
      </c>
      <c r="J33" s="20" t="n">
        <v>0</v>
      </c>
      <c r="K33" s="18" t="s">
        <v>309</v>
      </c>
      <c r="L33" s="20" t="s">
        <v>309</v>
      </c>
      <c r="M33" s="18" t="n">
        <v>0</v>
      </c>
      <c r="N33" s="20" t="n">
        <v>0</v>
      </c>
      <c r="O33" s="18" t="n">
        <v>0</v>
      </c>
      <c r="P33" s="20" t="n">
        <v>0</v>
      </c>
      <c r="Q33" s="18" t="n">
        <v>0</v>
      </c>
      <c r="R33" s="20" t="n">
        <v>0</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66.6114649</v>
      </c>
      <c r="F36" s="20" t="n">
        <v>0.83557563</v>
      </c>
      <c r="G36" s="18" t="n">
        <v>5.75397695</v>
      </c>
      <c r="H36" s="20" t="n">
        <v>0.34225621</v>
      </c>
      <c r="I36" s="18" t="n">
        <v>20.39614751</v>
      </c>
      <c r="J36" s="20" t="n">
        <v>0.76799783</v>
      </c>
      <c r="K36" s="18" t="s">
        <v>309</v>
      </c>
      <c r="L36" s="20" t="s">
        <v>309</v>
      </c>
      <c r="M36" s="18" t="n">
        <v>7.23841063</v>
      </c>
      <c r="N36" s="20" t="n">
        <v>0.42367003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1.36119648</v>
      </c>
      <c r="F40" s="20" t="n">
        <v>0.07845534</v>
      </c>
      <c r="G40" s="18" t="n">
        <v>0.03041921</v>
      </c>
      <c r="H40" s="20" t="n">
        <v>0.007908460000000001</v>
      </c>
      <c r="I40" s="18" t="n">
        <v>1.5523755</v>
      </c>
      <c r="J40" s="20" t="n">
        <v>0.06475699</v>
      </c>
      <c r="K40" s="18" t="s">
        <v>309</v>
      </c>
      <c r="L40" s="20" t="s">
        <v>309</v>
      </c>
      <c r="M40" s="18" t="n">
        <v>96.12960207</v>
      </c>
      <c r="N40" s="20" t="n">
        <v>0.13318888</v>
      </c>
      <c r="O40" s="18" t="n">
        <v>0.00293662</v>
      </c>
      <c r="P40" s="20" t="n">
        <v>0.00323142</v>
      </c>
      <c r="Q40" s="18" t="n">
        <v>0.9234701199999999</v>
      </c>
      <c r="R40" s="20" t="n">
        <v>0.05718288</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26.2456731</v>
      </c>
      <c r="F52" s="20" t="n">
        <v>0.66346669</v>
      </c>
      <c r="G52" s="18" t="n">
        <v>29.67206529</v>
      </c>
      <c r="H52" s="20" t="n">
        <v>0.74689647</v>
      </c>
      <c r="I52" s="18" t="n">
        <v>38.61096755</v>
      </c>
      <c r="J52" s="20" t="n">
        <v>1.07235106</v>
      </c>
      <c r="K52" s="18" t="s">
        <v>309</v>
      </c>
      <c r="L52" s="20" t="s">
        <v>309</v>
      </c>
      <c r="M52" s="18" t="n">
        <v>0</v>
      </c>
      <c r="N52" s="20" t="n">
        <v>0</v>
      </c>
      <c r="O52" s="18" t="n">
        <v>0.01923144</v>
      </c>
      <c r="P52" s="20" t="n">
        <v>0.01923796</v>
      </c>
      <c r="Q52" s="18" t="n">
        <v>5.45206262</v>
      </c>
      <c r="R52" s="20" t="n">
        <v>0.33726108</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53.56127338</v>
      </c>
      <c r="F54" s="20" t="n">
        <v>1.35907835</v>
      </c>
      <c r="G54" s="18" t="n">
        <v>2.69832855</v>
      </c>
      <c r="H54" s="20" t="n">
        <v>0.2694824</v>
      </c>
      <c r="I54" s="18" t="n">
        <v>43.70153174</v>
      </c>
      <c r="J54" s="20" t="n">
        <v>1.36858841</v>
      </c>
      <c r="K54" s="18" t="s">
        <v>309</v>
      </c>
      <c r="L54" s="20" t="s">
        <v>309</v>
      </c>
      <c r="M54" s="18" t="n">
        <v>0</v>
      </c>
      <c r="N54" s="20" t="n">
        <v>0</v>
      </c>
      <c r="O54" s="18" t="n">
        <v>0.03886632</v>
      </c>
      <c r="P54" s="20" t="n">
        <v>0.02755351</v>
      </c>
      <c r="Q54" s="18" t="n">
        <v>0</v>
      </c>
      <c r="R54" s="20" t="n">
        <v>0</v>
      </c>
    </row>
    <row r="55" spans="1:18">
      <c r="A55" s="15" t="s">
        <v>357</v>
      </c>
      <c r="B55" s="17" t="n">
        <v>5316</v>
      </c>
      <c r="C55" s="18">
        <f>(137.0/B55*100)</f>
        <v/>
      </c>
      <c r="D55" s="19" t="n">
        <v>5179</v>
      </c>
      <c r="E55" s="18" t="n">
        <v>18.90528088</v>
      </c>
      <c r="F55" s="20" t="n">
        <v>0.73873051</v>
      </c>
      <c r="G55" s="18" t="n">
        <v>4.86111006</v>
      </c>
      <c r="H55" s="20" t="n">
        <v>0.37224153</v>
      </c>
      <c r="I55" s="18" t="n">
        <v>49.30251335</v>
      </c>
      <c r="J55" s="20" t="n">
        <v>1.11117393</v>
      </c>
      <c r="K55" s="18" t="s">
        <v>309</v>
      </c>
      <c r="L55" s="20" t="s">
        <v>309</v>
      </c>
      <c r="M55" s="18" t="n">
        <v>0</v>
      </c>
      <c r="N55" s="20" t="n">
        <v>0</v>
      </c>
      <c r="O55" s="18" t="n">
        <v>0.0534802</v>
      </c>
      <c r="P55" s="20" t="n">
        <v>0.03042689</v>
      </c>
      <c r="Q55" s="18" t="n">
        <v>26.87761551</v>
      </c>
      <c r="R55" s="20" t="n">
        <v>1.05033754</v>
      </c>
    </row>
    <row r="56" spans="1:18">
      <c r="A56" s="15" t="s">
        <v>358</v>
      </c>
      <c r="B56" s="17" t="n">
        <v>5359</v>
      </c>
      <c r="C56" s="18">
        <f>(104.0/B56*100)</f>
        <v/>
      </c>
      <c r="D56" s="19" t="n">
        <v>5255</v>
      </c>
      <c r="E56" s="18" t="n">
        <v>48.24625978</v>
      </c>
      <c r="F56" s="20" t="n">
        <v>0.87944741</v>
      </c>
      <c r="G56" s="18" t="n">
        <v>7.37196905</v>
      </c>
      <c r="H56" s="20" t="n">
        <v>0.36227021</v>
      </c>
      <c r="I56" s="18" t="n">
        <v>44.38177117</v>
      </c>
      <c r="J56" s="20" t="n">
        <v>0.9213108</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58.2797913</v>
      </c>
      <c r="F62" s="20" t="n">
        <v>0.74840347</v>
      </c>
      <c r="G62" s="18" t="n">
        <v>3.88381308</v>
      </c>
      <c r="H62" s="20" t="n">
        <v>0.30325132</v>
      </c>
      <c r="I62" s="18" t="n">
        <v>29.61925553</v>
      </c>
      <c r="J62" s="20" t="n">
        <v>0.64870258</v>
      </c>
      <c r="K62" s="18" t="s">
        <v>309</v>
      </c>
      <c r="L62" s="20" t="s">
        <v>309</v>
      </c>
      <c r="M62" s="18" t="n">
        <v>0.06705194</v>
      </c>
      <c r="N62" s="20" t="n">
        <v>0.03870546</v>
      </c>
      <c r="O62" s="18" t="n">
        <v>0</v>
      </c>
      <c r="P62" s="20" t="n">
        <v>0</v>
      </c>
      <c r="Q62" s="18" t="n">
        <v>8.150088159999999</v>
      </c>
      <c r="R62" s="20" t="n">
        <v>0.34541755</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528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25.43038041</v>
      </c>
      <c r="F9" s="20" t="n">
        <v>0.76077185</v>
      </c>
      <c r="G9" s="18" t="n">
        <v>5.5449373</v>
      </c>
      <c r="H9" s="20" t="n">
        <v>0.33033151</v>
      </c>
      <c r="I9" s="18" t="n">
        <v>57.94021282</v>
      </c>
      <c r="J9" s="20" t="n">
        <v>0.89122442</v>
      </c>
      <c r="K9" s="18" t="s">
        <v>309</v>
      </c>
      <c r="L9" s="20" t="s">
        <v>309</v>
      </c>
      <c r="M9" s="18" t="n">
        <v>0</v>
      </c>
      <c r="N9" s="20" t="n">
        <v>0</v>
      </c>
      <c r="O9" s="18" t="n">
        <v>0.02123803</v>
      </c>
      <c r="P9" s="20" t="n">
        <v>0.0185665</v>
      </c>
      <c r="Q9" s="18" t="n">
        <v>11.06323144</v>
      </c>
      <c r="R9" s="20" t="n">
        <v>0.44334372</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58.53830177</v>
      </c>
      <c r="F11" s="20" t="n">
        <v>1.03579955</v>
      </c>
      <c r="G11" s="18" t="n">
        <v>2.23085951</v>
      </c>
      <c r="H11" s="20" t="n">
        <v>0.22316643</v>
      </c>
      <c r="I11" s="18" t="n">
        <v>30.84620381</v>
      </c>
      <c r="J11" s="20" t="n">
        <v>0.94638701</v>
      </c>
      <c r="K11" s="18" t="s">
        <v>309</v>
      </c>
      <c r="L11" s="20" t="s">
        <v>309</v>
      </c>
      <c r="M11" s="18" t="n">
        <v>0</v>
      </c>
      <c r="N11" s="20" t="n">
        <v>0</v>
      </c>
      <c r="O11" s="18" t="n">
        <v>0</v>
      </c>
      <c r="P11" s="20" t="n">
        <v>0</v>
      </c>
      <c r="Q11" s="18" t="n">
        <v>8.3846349</v>
      </c>
      <c r="R11" s="20" t="n">
        <v>0.38171382</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36.08304179</v>
      </c>
      <c r="F16" s="20" t="n">
        <v>0.90023636</v>
      </c>
      <c r="G16" s="18" t="n">
        <v>0.22011052</v>
      </c>
      <c r="H16" s="20" t="n">
        <v>0.0800056</v>
      </c>
      <c r="I16" s="18" t="n">
        <v>63.69684769</v>
      </c>
      <c r="J16" s="20" t="n">
        <v>0.8940835499999999</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34.92669184</v>
      </c>
      <c r="F17" s="20" t="n">
        <v>0.840022</v>
      </c>
      <c r="G17" s="18" t="n">
        <v>0.8733274</v>
      </c>
      <c r="H17" s="20" t="n">
        <v>0.2072454</v>
      </c>
      <c r="I17" s="18" t="n">
        <v>64.19998074999999</v>
      </c>
      <c r="J17" s="20" t="n">
        <v>0.84604001</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0</v>
      </c>
      <c r="F21" s="20" t="n">
        <v>0</v>
      </c>
      <c r="G21" s="18" t="n">
        <v>0</v>
      </c>
      <c r="H21" s="20" t="n">
        <v>0</v>
      </c>
      <c r="I21" s="18" t="n">
        <v>0</v>
      </c>
      <c r="J21" s="20" t="n">
        <v>0</v>
      </c>
      <c r="K21" s="18" t="s">
        <v>309</v>
      </c>
      <c r="L21" s="20" t="s">
        <v>309</v>
      </c>
      <c r="M21" s="18" t="n">
        <v>100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0</v>
      </c>
      <c r="H23" s="20" t="n">
        <v>0</v>
      </c>
      <c r="I23" s="18" t="n">
        <v>59.49774947</v>
      </c>
      <c r="J23" s="20" t="n">
        <v>0.84714824</v>
      </c>
      <c r="K23" s="18" t="s">
        <v>309</v>
      </c>
      <c r="L23" s="20" t="s">
        <v>309</v>
      </c>
      <c r="M23" s="18" t="n">
        <v>40.50225053</v>
      </c>
      <c r="N23" s="20" t="n">
        <v>0.84714824</v>
      </c>
      <c r="O23" s="18" t="n">
        <v>0</v>
      </c>
      <c r="P23" s="20" t="n">
        <v>0</v>
      </c>
      <c r="Q23" s="18" t="n">
        <v>0</v>
      </c>
      <c r="R23" s="20" t="n">
        <v>0</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55.39486523</v>
      </c>
      <c r="F25" s="20" t="n">
        <v>0.72113281</v>
      </c>
      <c r="G25" s="18" t="n">
        <v>9.227362469999999</v>
      </c>
      <c r="H25" s="20" t="n">
        <v>0.36830276</v>
      </c>
      <c r="I25" s="18" t="n">
        <v>20.37865941</v>
      </c>
      <c r="J25" s="20" t="n">
        <v>0.57821923</v>
      </c>
      <c r="K25" s="18" t="s">
        <v>309</v>
      </c>
      <c r="L25" s="20" t="s">
        <v>309</v>
      </c>
      <c r="M25" s="18" t="n">
        <v>0</v>
      </c>
      <c r="N25" s="20" t="n">
        <v>0</v>
      </c>
      <c r="O25" s="18" t="n">
        <v>0.01662356</v>
      </c>
      <c r="P25" s="20" t="n">
        <v>0.01657563</v>
      </c>
      <c r="Q25" s="18" t="n">
        <v>14.98248931</v>
      </c>
      <c r="R25" s="20" t="n">
        <v>0.49477393</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row>
    <row r="28" spans="1:18">
      <c r="A28" s="15" t="s">
        <v>330</v>
      </c>
      <c r="B28" s="17" t="n">
        <v>7568</v>
      </c>
      <c r="C28" s="18">
        <f>(490.0/B28*100)</f>
        <v/>
      </c>
      <c r="D28" s="19" t="n">
        <v>7078</v>
      </c>
      <c r="E28" s="18" t="n">
        <v>19.01407713</v>
      </c>
      <c r="F28" s="20" t="n">
        <v>0.78361713</v>
      </c>
      <c r="G28" s="18" t="n">
        <v>1.34602027</v>
      </c>
      <c r="H28" s="20" t="n">
        <v>0.14518407</v>
      </c>
      <c r="I28" s="18" t="n">
        <v>63.61312469</v>
      </c>
      <c r="J28" s="20" t="n">
        <v>0.81850938</v>
      </c>
      <c r="K28" s="18" t="s">
        <v>309</v>
      </c>
      <c r="L28" s="20" t="s">
        <v>309</v>
      </c>
      <c r="M28" s="18" t="n">
        <v>0.02852691</v>
      </c>
      <c r="N28" s="20" t="n">
        <v>0.02863461</v>
      </c>
      <c r="O28" s="18" t="n">
        <v>0</v>
      </c>
      <c r="P28" s="20" t="n">
        <v>0</v>
      </c>
      <c r="Q28" s="18" t="n">
        <v>15.99825099</v>
      </c>
      <c r="R28" s="20" t="n">
        <v>0.54840303</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(6672.0/B33*100)</f>
        <v/>
      </c>
      <c r="D33" s="19" t="n">
        <v>653</v>
      </c>
      <c r="E33" s="18" t="n">
        <v>0</v>
      </c>
      <c r="F33" s="20" t="n">
        <v>0</v>
      </c>
      <c r="G33" s="18" t="n">
        <v>0</v>
      </c>
      <c r="H33" s="20" t="n">
        <v>0</v>
      </c>
      <c r="I33" s="18" t="n">
        <v>100</v>
      </c>
      <c r="J33" s="20" t="n">
        <v>0</v>
      </c>
      <c r="K33" s="18" t="s">
        <v>309</v>
      </c>
      <c r="L33" s="20" t="s">
        <v>309</v>
      </c>
      <c r="M33" s="18" t="n">
        <v>0</v>
      </c>
      <c r="N33" s="20" t="n">
        <v>0</v>
      </c>
      <c r="O33" s="18" t="n">
        <v>0</v>
      </c>
      <c r="P33" s="20" t="n">
        <v>0</v>
      </c>
      <c r="Q33" s="18" t="n">
        <v>0</v>
      </c>
      <c r="R33" s="20" t="n">
        <v>0</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69.21777298000001</v>
      </c>
      <c r="F36" s="20" t="n">
        <v>0.82776322</v>
      </c>
      <c r="G36" s="18" t="n">
        <v>3.14766888</v>
      </c>
      <c r="H36" s="20" t="n">
        <v>0.20370886</v>
      </c>
      <c r="I36" s="18" t="n">
        <v>20.39614751</v>
      </c>
      <c r="J36" s="20" t="n">
        <v>0.76799783</v>
      </c>
      <c r="K36" s="18" t="s">
        <v>309</v>
      </c>
      <c r="L36" s="20" t="s">
        <v>309</v>
      </c>
      <c r="M36" s="18" t="n">
        <v>7.23841063</v>
      </c>
      <c r="N36" s="20" t="n">
        <v>0.42367003</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(2541.0/B40*100)</f>
        <v/>
      </c>
      <c r="D40" s="19" t="n">
        <v>11616</v>
      </c>
      <c r="E40" s="18" t="n">
        <v>0</v>
      </c>
      <c r="F40" s="20" t="n">
        <v>0</v>
      </c>
      <c r="G40" s="18" t="n">
        <v>0</v>
      </c>
      <c r="H40" s="20" t="n">
        <v>0</v>
      </c>
      <c r="I40" s="18" t="n">
        <v>1.58921383</v>
      </c>
      <c r="J40" s="20" t="n">
        <v>0.06689298</v>
      </c>
      <c r="K40" s="18" t="s">
        <v>309</v>
      </c>
      <c r="L40" s="20" t="s">
        <v>309</v>
      </c>
      <c r="M40" s="18" t="n">
        <v>98.41078616999999</v>
      </c>
      <c r="N40" s="20" t="n">
        <v>0.06689298</v>
      </c>
      <c r="O40" s="18" t="n">
        <v>0</v>
      </c>
      <c r="P40" s="20" t="n">
        <v>0</v>
      </c>
      <c r="Q40" s="18" t="n">
        <v>0</v>
      </c>
      <c r="R40" s="20" t="n">
        <v>0</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51.77124117</v>
      </c>
      <c r="F52" s="20" t="n">
        <v>0.98507808</v>
      </c>
      <c r="G52" s="18" t="n">
        <v>4.05571907</v>
      </c>
      <c r="H52" s="20" t="n">
        <v>0.29615427</v>
      </c>
      <c r="I52" s="18" t="n">
        <v>38.61096755</v>
      </c>
      <c r="J52" s="20" t="n">
        <v>1.07235106</v>
      </c>
      <c r="K52" s="18" t="s">
        <v>309</v>
      </c>
      <c r="L52" s="20" t="s">
        <v>309</v>
      </c>
      <c r="M52" s="18" t="n">
        <v>0</v>
      </c>
      <c r="N52" s="20" t="n">
        <v>0</v>
      </c>
      <c r="O52" s="18" t="n">
        <v>0.06617605999999999</v>
      </c>
      <c r="P52" s="20" t="n">
        <v>0.03293048</v>
      </c>
      <c r="Q52" s="18" t="n">
        <v>5.49589614</v>
      </c>
      <c r="R52" s="20" t="n">
        <v>0.33868867</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54.38463891</v>
      </c>
      <c r="F54" s="20" t="n">
        <v>1.34552579</v>
      </c>
      <c r="G54" s="18" t="n">
        <v>1.87496303</v>
      </c>
      <c r="H54" s="20" t="n">
        <v>0.23874997</v>
      </c>
      <c r="I54" s="18" t="n">
        <v>43.70153174</v>
      </c>
      <c r="J54" s="20" t="n">
        <v>1.36858841</v>
      </c>
      <c r="K54" s="18" t="s">
        <v>309</v>
      </c>
      <c r="L54" s="20" t="s">
        <v>309</v>
      </c>
      <c r="M54" s="18" t="n">
        <v>0</v>
      </c>
      <c r="N54" s="20" t="n">
        <v>0</v>
      </c>
      <c r="O54" s="18" t="n">
        <v>0.03886632</v>
      </c>
      <c r="P54" s="20" t="n">
        <v>0.02755351</v>
      </c>
      <c r="Q54" s="18" t="n">
        <v>0</v>
      </c>
      <c r="R54" s="20" t="n">
        <v>0</v>
      </c>
    </row>
    <row r="55" spans="1:18">
      <c r="A55" s="15" t="s">
        <v>357</v>
      </c>
      <c r="B55" s="17" t="n">
        <v>5316</v>
      </c>
      <c r="C55" s="18">
        <f>(137.0/B55*100)</f>
        <v/>
      </c>
      <c r="D55" s="19" t="n">
        <v>5179</v>
      </c>
      <c r="E55" s="18" t="n">
        <v>22.31106838</v>
      </c>
      <c r="F55" s="20" t="n">
        <v>0.87427964</v>
      </c>
      <c r="G55" s="18" t="n">
        <v>1.43259934</v>
      </c>
      <c r="H55" s="20" t="n">
        <v>0.20332661</v>
      </c>
      <c r="I55" s="18" t="n">
        <v>49.30251335</v>
      </c>
      <c r="J55" s="20" t="n">
        <v>1.11117393</v>
      </c>
      <c r="K55" s="18" t="s">
        <v>309</v>
      </c>
      <c r="L55" s="20" t="s">
        <v>309</v>
      </c>
      <c r="M55" s="18" t="n">
        <v>0</v>
      </c>
      <c r="N55" s="20" t="n">
        <v>0</v>
      </c>
      <c r="O55" s="18" t="n">
        <v>0.07620341</v>
      </c>
      <c r="P55" s="20" t="n">
        <v>0.04495526</v>
      </c>
      <c r="Q55" s="18" t="n">
        <v>26.87761551</v>
      </c>
      <c r="R55" s="20" t="n">
        <v>1.05033754</v>
      </c>
    </row>
    <row r="56" spans="1:18">
      <c r="A56" s="15" t="s">
        <v>358</v>
      </c>
      <c r="B56" s="17" t="n">
        <v>5359</v>
      </c>
      <c r="C56" s="18">
        <f>(104.0/B56*100)</f>
        <v/>
      </c>
      <c r="D56" s="19" t="n">
        <v>5255</v>
      </c>
      <c r="E56" s="18" t="n">
        <v>53.28689845</v>
      </c>
      <c r="F56" s="20" t="n">
        <v>0.92613119</v>
      </c>
      <c r="G56" s="18" t="n">
        <v>2.33133039</v>
      </c>
      <c r="H56" s="20" t="n">
        <v>0.2548134</v>
      </c>
      <c r="I56" s="18" t="n">
        <v>44.38177117</v>
      </c>
      <c r="J56" s="20" t="n">
        <v>0.9213108</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60.61426346</v>
      </c>
      <c r="F62" s="20" t="n">
        <v>0.72149927</v>
      </c>
      <c r="G62" s="18" t="n">
        <v>1.54934092</v>
      </c>
      <c r="H62" s="20" t="n">
        <v>0.15395752</v>
      </c>
      <c r="I62" s="18" t="n">
        <v>29.61925553</v>
      </c>
      <c r="J62" s="20" t="n">
        <v>0.64870258</v>
      </c>
      <c r="K62" s="18" t="s">
        <v>309</v>
      </c>
      <c r="L62" s="20" t="s">
        <v>309</v>
      </c>
      <c r="M62" s="18" t="n">
        <v>0.06705194</v>
      </c>
      <c r="N62" s="20" t="n">
        <v>0.03870546</v>
      </c>
      <c r="O62" s="18" t="n">
        <v>0</v>
      </c>
      <c r="P62" s="20" t="n">
        <v>0</v>
      </c>
      <c r="Q62" s="18" t="n">
        <v>8.150088159999999</v>
      </c>
      <c r="R62" s="20" t="n">
        <v>0.34541755</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529</v>
      </c>
    </row>
    <row customHeight="1" ht="30" r="4" spans="1:22">
      <c r="A4" s="6" t="n"/>
      <c r="B4" s="7" t="s">
        <v>293</v>
      </c>
      <c r="C4" s="7" t="s">
        <v>294</v>
      </c>
      <c r="D4" s="8" t="s">
        <v>293</v>
      </c>
      <c r="E4" s="9" t="s">
        <v>517</v>
      </c>
      <c r="F4" s="10" t="n"/>
      <c r="G4" s="9" t="s">
        <v>518</v>
      </c>
      <c r="H4" s="10" t="n"/>
      <c r="I4" s="9" t="s">
        <v>519</v>
      </c>
      <c r="J4" s="10" t="n"/>
      <c r="K4" s="9" t="s">
        <v>530</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0.47250004</v>
      </c>
      <c r="F9" s="20" t="n">
        <v>0.11198737</v>
      </c>
      <c r="G9" s="18" t="n">
        <v>24.77872451</v>
      </c>
      <c r="H9" s="20" t="n">
        <v>0.71512951</v>
      </c>
      <c r="I9" s="18" t="n">
        <v>3.43980494</v>
      </c>
      <c r="J9" s="20" t="n">
        <v>0.3012135</v>
      </c>
      <c r="K9" s="18" t="n">
        <v>0.8846949</v>
      </c>
      <c r="L9" s="20" t="n">
        <v>0.14485206</v>
      </c>
      <c r="M9" s="18" t="n">
        <v>57.94021282</v>
      </c>
      <c r="N9" s="20" t="n">
        <v>0.89122442</v>
      </c>
      <c r="O9" s="18" t="s">
        <v>309</v>
      </c>
      <c r="P9" s="20" t="s">
        <v>309</v>
      </c>
      <c r="Q9" s="18" t="n">
        <v>0</v>
      </c>
      <c r="R9" s="20" t="n">
        <v>0</v>
      </c>
      <c r="S9" s="18" t="n">
        <v>1.81980228</v>
      </c>
      <c r="T9" s="20" t="n">
        <v>0.19552772</v>
      </c>
      <c r="U9" s="18" t="n">
        <v>10.66426051</v>
      </c>
      <c r="V9" s="20" t="n">
        <v>0.42617724</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3.41815456</v>
      </c>
      <c r="F11" s="20" t="n">
        <v>0.32362558</v>
      </c>
      <c r="G11" s="18" t="n">
        <v>12.69117125</v>
      </c>
      <c r="H11" s="20" t="n">
        <v>0.60051733</v>
      </c>
      <c r="I11" s="18" t="n">
        <v>34.41709137</v>
      </c>
      <c r="J11" s="20" t="n">
        <v>0.80453522</v>
      </c>
      <c r="K11" s="18" t="n">
        <v>4.63750016</v>
      </c>
      <c r="L11" s="20" t="n">
        <v>0.31083805</v>
      </c>
      <c r="M11" s="18" t="n">
        <v>30.84620381</v>
      </c>
      <c r="N11" s="20" t="n">
        <v>0.94638701</v>
      </c>
      <c r="O11" s="18" t="s">
        <v>309</v>
      </c>
      <c r="P11" s="20" t="s">
        <v>309</v>
      </c>
      <c r="Q11" s="18" t="n">
        <v>0.02161068</v>
      </c>
      <c r="R11" s="20" t="n">
        <v>0.01987188</v>
      </c>
      <c r="S11" s="18" t="n">
        <v>4.53408181</v>
      </c>
      <c r="T11" s="20" t="n">
        <v>0.31263425</v>
      </c>
      <c r="U11" s="18" t="n">
        <v>9.434186349999999</v>
      </c>
      <c r="V11" s="20" t="n">
        <v>0.39519294</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0.35087981</v>
      </c>
      <c r="F16" s="20" t="n">
        <v>0.07935486</v>
      </c>
      <c r="G16" s="18" t="n">
        <v>13.89350507</v>
      </c>
      <c r="H16" s="20" t="n">
        <v>0.6261724400000001</v>
      </c>
      <c r="I16" s="18" t="n">
        <v>9.149054509999999</v>
      </c>
      <c r="J16" s="20" t="n">
        <v>0.47596741</v>
      </c>
      <c r="K16" s="18" t="n">
        <v>0.35803092</v>
      </c>
      <c r="L16" s="20" t="n">
        <v>0.08160505</v>
      </c>
      <c r="M16" s="18" t="n">
        <v>63.69684769</v>
      </c>
      <c r="N16" s="20" t="n">
        <v>0.8940835499999999</v>
      </c>
      <c r="O16" s="18" t="s">
        <v>309</v>
      </c>
      <c r="P16" s="20" t="s">
        <v>309</v>
      </c>
      <c r="Q16" s="18" t="n">
        <v>0</v>
      </c>
      <c r="R16" s="20" t="n">
        <v>0</v>
      </c>
      <c r="S16" s="18" t="n">
        <v>2.43111734</v>
      </c>
      <c r="T16" s="20" t="n">
        <v>0.2014889</v>
      </c>
      <c r="U16" s="18" t="n">
        <v>10.12056465</v>
      </c>
      <c r="V16" s="20" t="n">
        <v>0.45521043</v>
      </c>
    </row>
    <row r="17" spans="1:22">
      <c r="A17" s="15" t="s">
        <v>319</v>
      </c>
      <c r="B17" s="17" t="n">
        <v>6504</v>
      </c>
      <c r="C17" s="18">
        <f>(3097.0/B17*100)</f>
        <v/>
      </c>
      <c r="D17" s="19" t="n">
        <v>3407</v>
      </c>
      <c r="E17" s="18" t="n">
        <v>0.88096414</v>
      </c>
      <c r="F17" s="20" t="n">
        <v>0.20132362</v>
      </c>
      <c r="G17" s="18" t="n">
        <v>1.46558239</v>
      </c>
      <c r="H17" s="20" t="n">
        <v>0.18467945</v>
      </c>
      <c r="I17" s="18" t="n">
        <v>11.41517021</v>
      </c>
      <c r="J17" s="20" t="n">
        <v>0.65022149</v>
      </c>
      <c r="K17" s="18" t="n">
        <v>1.19965722</v>
      </c>
      <c r="L17" s="20" t="n">
        <v>0.1578291</v>
      </c>
      <c r="M17" s="18" t="n">
        <v>64.19998074999999</v>
      </c>
      <c r="N17" s="20" t="n">
        <v>0.84604001</v>
      </c>
      <c r="O17" s="18" t="s">
        <v>309</v>
      </c>
      <c r="P17" s="20" t="s">
        <v>309</v>
      </c>
      <c r="Q17" s="18" t="n">
        <v>0</v>
      </c>
      <c r="R17" s="20" t="n">
        <v>0</v>
      </c>
      <c r="S17" s="18" t="n">
        <v>1.8086034</v>
      </c>
      <c r="T17" s="20" t="n">
        <v>0.2470585</v>
      </c>
      <c r="U17" s="18" t="n">
        <v>19.03004188</v>
      </c>
      <c r="V17" s="20" t="n">
        <v>0.68121844</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0</v>
      </c>
      <c r="F21" s="20" t="n">
        <v>0</v>
      </c>
      <c r="G21" s="18" t="n">
        <v>0</v>
      </c>
      <c r="H21" s="20" t="n">
        <v>0</v>
      </c>
      <c r="I21" s="18" t="n">
        <v>0</v>
      </c>
      <c r="J21" s="20" t="n">
        <v>0</v>
      </c>
      <c r="K21" s="18" t="n">
        <v>0</v>
      </c>
      <c r="L21" s="20" t="n">
        <v>0</v>
      </c>
      <c r="M21" s="18" t="n">
        <v>0</v>
      </c>
      <c r="N21" s="20" t="n">
        <v>0</v>
      </c>
      <c r="O21" s="18" t="s">
        <v>309</v>
      </c>
      <c r="P21" s="20" t="s">
        <v>309</v>
      </c>
      <c r="Q21" s="18" t="n">
        <v>100</v>
      </c>
      <c r="R21" s="20" t="n">
        <v>0</v>
      </c>
      <c r="S21" s="18" t="n">
        <v>0</v>
      </c>
      <c r="T21" s="20" t="n">
        <v>0</v>
      </c>
      <c r="U21" s="18" t="n">
        <v>0</v>
      </c>
      <c r="V21" s="20" t="n">
        <v>0</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0</v>
      </c>
      <c r="F23" s="20" t="n">
        <v>0</v>
      </c>
      <c r="G23" s="18" t="n">
        <v>13.64022792</v>
      </c>
      <c r="H23" s="20" t="n">
        <v>0.4868587</v>
      </c>
      <c r="I23" s="18" t="n">
        <v>14.94348554</v>
      </c>
      <c r="J23" s="20" t="n">
        <v>0.5421838</v>
      </c>
      <c r="K23" s="18" t="n">
        <v>1.73519791</v>
      </c>
      <c r="L23" s="20" t="n">
        <v>0.17934629</v>
      </c>
      <c r="M23" s="18" t="n">
        <v>0</v>
      </c>
      <c r="N23" s="20" t="n">
        <v>0</v>
      </c>
      <c r="O23" s="18" t="s">
        <v>309</v>
      </c>
      <c r="P23" s="20" t="s">
        <v>309</v>
      </c>
      <c r="Q23" s="18" t="n">
        <v>0</v>
      </c>
      <c r="R23" s="20" t="n">
        <v>0</v>
      </c>
      <c r="S23" s="18" t="n">
        <v>1.27862658</v>
      </c>
      <c r="T23" s="20" t="n">
        <v>0.19668966</v>
      </c>
      <c r="U23" s="18" t="n">
        <v>68.40246204</v>
      </c>
      <c r="V23" s="20" t="n">
        <v>0.83298653</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1.00042478</v>
      </c>
      <c r="F25" s="20" t="n">
        <v>0.1417299</v>
      </c>
      <c r="G25" s="18" t="n">
        <v>18.49896383</v>
      </c>
      <c r="H25" s="20" t="n">
        <v>0.62623955</v>
      </c>
      <c r="I25" s="18" t="n">
        <v>35.44376732</v>
      </c>
      <c r="J25" s="20" t="n">
        <v>0.71237004</v>
      </c>
      <c r="K25" s="18" t="n">
        <v>7.51781614</v>
      </c>
      <c r="L25" s="20" t="n">
        <v>0.3237252</v>
      </c>
      <c r="M25" s="18" t="n">
        <v>20.37865941</v>
      </c>
      <c r="N25" s="20" t="n">
        <v>0.57821923</v>
      </c>
      <c r="O25" s="18" t="s">
        <v>309</v>
      </c>
      <c r="P25" s="20" t="s">
        <v>309</v>
      </c>
      <c r="Q25" s="18" t="n">
        <v>0</v>
      </c>
      <c r="R25" s="20" t="n">
        <v>0</v>
      </c>
      <c r="S25" s="18" t="n">
        <v>2.35372244</v>
      </c>
      <c r="T25" s="20" t="n">
        <v>0.22053607</v>
      </c>
      <c r="U25" s="18" t="n">
        <v>14.80664607</v>
      </c>
      <c r="V25" s="20" t="n">
        <v>0.48282343</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(5299.0/B27*100)</f>
        <v/>
      </c>
      <c r="D27" s="19" t="n">
        <v>0</v>
      </c>
      <c r="E27" s="18" t="s">
        <v>309</v>
      </c>
      <c r="F27" s="20" t="s">
        <v>309</v>
      </c>
      <c r="G27" s="18" t="s">
        <v>309</v>
      </c>
      <c r="H27" s="20" t="s">
        <v>309</v>
      </c>
      <c r="I27" s="18" t="s">
        <v>309</v>
      </c>
      <c r="J27" s="20" t="s">
        <v>309</v>
      </c>
      <c r="K27" s="18" t="s">
        <v>309</v>
      </c>
      <c r="L27" s="20" t="s">
        <v>309</v>
      </c>
      <c r="M27" s="18" t="s">
        <v>309</v>
      </c>
      <c r="N27" s="20" t="s">
        <v>309</v>
      </c>
      <c r="O27" s="18" t="s">
        <v>309</v>
      </c>
      <c r="P27" s="20" t="s">
        <v>309</v>
      </c>
      <c r="Q27" s="18" t="s">
        <v>309</v>
      </c>
      <c r="R27" s="20" t="s">
        <v>309</v>
      </c>
      <c r="S27" s="18" t="s">
        <v>309</v>
      </c>
      <c r="T27" s="20" t="s">
        <v>309</v>
      </c>
      <c r="U27" s="18" t="s">
        <v>309</v>
      </c>
      <c r="V27" s="20" t="s">
        <v>309</v>
      </c>
    </row>
    <row r="28" spans="1:22">
      <c r="A28" s="15" t="s">
        <v>330</v>
      </c>
      <c r="B28" s="17" t="n">
        <v>7568</v>
      </c>
      <c r="C28" s="18">
        <f>(490.0/B28*100)</f>
        <v/>
      </c>
      <c r="D28" s="19" t="n">
        <v>7078</v>
      </c>
      <c r="E28" s="18" t="n">
        <v>2.71063925</v>
      </c>
      <c r="F28" s="20" t="n">
        <v>0.22724291</v>
      </c>
      <c r="G28" s="18" t="n">
        <v>4.19891632</v>
      </c>
      <c r="H28" s="20" t="n">
        <v>0.27621067</v>
      </c>
      <c r="I28" s="18" t="n">
        <v>9.48450686</v>
      </c>
      <c r="J28" s="20" t="n">
        <v>0.53664207</v>
      </c>
      <c r="K28" s="18" t="n">
        <v>2.01279809</v>
      </c>
      <c r="L28" s="20" t="n">
        <v>0.26811519</v>
      </c>
      <c r="M28" s="18" t="n">
        <v>63.61312469</v>
      </c>
      <c r="N28" s="20" t="n">
        <v>0.81850938</v>
      </c>
      <c r="O28" s="18" t="s">
        <v>309</v>
      </c>
      <c r="P28" s="20" t="s">
        <v>309</v>
      </c>
      <c r="Q28" s="18" t="n">
        <v>0</v>
      </c>
      <c r="R28" s="20" t="n">
        <v>0</v>
      </c>
      <c r="S28" s="18" t="n">
        <v>0.55778879</v>
      </c>
      <c r="T28" s="20" t="n">
        <v>0.10092568</v>
      </c>
      <c r="U28" s="18" t="n">
        <v>17.422226</v>
      </c>
      <c r="V28" s="20" t="n">
        <v>0.52792429</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(6672.0/B33*100)</f>
        <v/>
      </c>
      <c r="D33" s="19" t="n">
        <v>653</v>
      </c>
      <c r="E33" s="18" t="n">
        <v>0</v>
      </c>
      <c r="F33" s="20" t="n">
        <v>0</v>
      </c>
      <c r="G33" s="18" t="n">
        <v>0</v>
      </c>
      <c r="H33" s="20" t="n">
        <v>0</v>
      </c>
      <c r="I33" s="18" t="n">
        <v>0</v>
      </c>
      <c r="J33" s="20" t="n">
        <v>0</v>
      </c>
      <c r="K33" s="18" t="n">
        <v>0</v>
      </c>
      <c r="L33" s="20" t="n">
        <v>0</v>
      </c>
      <c r="M33" s="18" t="n">
        <v>100</v>
      </c>
      <c r="N33" s="20" t="n">
        <v>0</v>
      </c>
      <c r="O33" s="18" t="s">
        <v>309</v>
      </c>
      <c r="P33" s="20" t="s">
        <v>309</v>
      </c>
      <c r="Q33" s="18" t="n">
        <v>0</v>
      </c>
      <c r="R33" s="20" t="n">
        <v>0</v>
      </c>
      <c r="S33" s="18" t="n">
        <v>0</v>
      </c>
      <c r="T33" s="20" t="n">
        <v>0</v>
      </c>
      <c r="U33" s="18" t="n">
        <v>0</v>
      </c>
      <c r="V33" s="20" t="n">
        <v>0</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6.86385335</v>
      </c>
      <c r="F36" s="20" t="n">
        <v>0.45666054</v>
      </c>
      <c r="G36" s="18" t="n">
        <v>17.49808879</v>
      </c>
      <c r="H36" s="20" t="n">
        <v>0.62713889</v>
      </c>
      <c r="I36" s="18" t="n">
        <v>39.71837643</v>
      </c>
      <c r="J36" s="20" t="n">
        <v>0.94421702</v>
      </c>
      <c r="K36" s="18" t="n">
        <v>2.82625322</v>
      </c>
      <c r="L36" s="20" t="n">
        <v>0.28753001</v>
      </c>
      <c r="M36" s="18" t="n">
        <v>20.39614751</v>
      </c>
      <c r="N36" s="20" t="n">
        <v>0.76799783</v>
      </c>
      <c r="O36" s="18" t="s">
        <v>309</v>
      </c>
      <c r="P36" s="20" t="s">
        <v>309</v>
      </c>
      <c r="Q36" s="18" t="n">
        <v>7.23841063</v>
      </c>
      <c r="R36" s="20" t="n">
        <v>0.42367003</v>
      </c>
      <c r="S36" s="18" t="n">
        <v>0</v>
      </c>
      <c r="T36" s="20" t="n">
        <v>0</v>
      </c>
      <c r="U36" s="18" t="n">
        <v>5.45887007</v>
      </c>
      <c r="V36" s="20" t="n">
        <v>0.33110755</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0.05828133</v>
      </c>
      <c r="F40" s="20" t="n">
        <v>0.01410884</v>
      </c>
      <c r="G40" s="18" t="n">
        <v>0.30024256</v>
      </c>
      <c r="H40" s="20" t="n">
        <v>0.026155</v>
      </c>
      <c r="I40" s="18" t="n">
        <v>0.8277916</v>
      </c>
      <c r="J40" s="20" t="n">
        <v>0.05763326</v>
      </c>
      <c r="K40" s="18" t="n">
        <v>0.09142773999999999</v>
      </c>
      <c r="L40" s="20" t="n">
        <v>0.01444366</v>
      </c>
      <c r="M40" s="18" t="n">
        <v>1.5523755</v>
      </c>
      <c r="N40" s="20" t="n">
        <v>0.06475699</v>
      </c>
      <c r="O40" s="18" t="s">
        <v>309</v>
      </c>
      <c r="P40" s="20" t="s">
        <v>309</v>
      </c>
      <c r="Q40" s="18" t="n">
        <v>96.13225476</v>
      </c>
      <c r="R40" s="20" t="n">
        <v>0.1330349</v>
      </c>
      <c r="S40" s="18" t="n">
        <v>0.10057524</v>
      </c>
      <c r="T40" s="20" t="n">
        <v>0.01950759</v>
      </c>
      <c r="U40" s="18" t="n">
        <v>0.93705127</v>
      </c>
      <c r="V40" s="20" t="n">
        <v>0.05520839</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8.289007570000001</v>
      </c>
      <c r="F52" s="20" t="n">
        <v>0.37883695</v>
      </c>
      <c r="G52" s="18" t="n">
        <v>9.03603045</v>
      </c>
      <c r="H52" s="20" t="n">
        <v>0.47801462</v>
      </c>
      <c r="I52" s="18" t="n">
        <v>25.94708951</v>
      </c>
      <c r="J52" s="20" t="n">
        <v>0.7668328599999999</v>
      </c>
      <c r="K52" s="18" t="n">
        <v>2.42877552</v>
      </c>
      <c r="L52" s="20" t="n">
        <v>0.21011991</v>
      </c>
      <c r="M52" s="18" t="n">
        <v>38.61096755</v>
      </c>
      <c r="N52" s="20" t="n">
        <v>1.07235106</v>
      </c>
      <c r="O52" s="18" t="s">
        <v>309</v>
      </c>
      <c r="P52" s="20" t="s">
        <v>309</v>
      </c>
      <c r="Q52" s="18" t="n">
        <v>0</v>
      </c>
      <c r="R52" s="20" t="n">
        <v>0</v>
      </c>
      <c r="S52" s="18" t="n">
        <v>9.668459289999999</v>
      </c>
      <c r="T52" s="20" t="n">
        <v>0.38370111</v>
      </c>
      <c r="U52" s="18" t="n">
        <v>6.01967011</v>
      </c>
      <c r="V52" s="20" t="n">
        <v>0.40109118</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(113.0/B54*100)</f>
        <v/>
      </c>
      <c r="D54" s="19" t="n">
        <v>4627</v>
      </c>
      <c r="E54" s="18" t="n">
        <v>4.56180383</v>
      </c>
      <c r="F54" s="20" t="n">
        <v>0.38596937</v>
      </c>
      <c r="G54" s="18" t="n">
        <v>5.73603784</v>
      </c>
      <c r="H54" s="20" t="n">
        <v>0.37149318</v>
      </c>
      <c r="I54" s="18" t="n">
        <v>19.41985637</v>
      </c>
      <c r="J54" s="20" t="n">
        <v>0.83377869</v>
      </c>
      <c r="K54" s="18" t="n">
        <v>3.38697236</v>
      </c>
      <c r="L54" s="20" t="n">
        <v>0.3268472</v>
      </c>
      <c r="M54" s="18" t="n">
        <v>43.71043025</v>
      </c>
      <c r="N54" s="20" t="n">
        <v>1.37022992</v>
      </c>
      <c r="O54" s="18" t="s">
        <v>309</v>
      </c>
      <c r="P54" s="20" t="s">
        <v>309</v>
      </c>
      <c r="Q54" s="18" t="n">
        <v>0</v>
      </c>
      <c r="R54" s="20" t="n">
        <v>0</v>
      </c>
      <c r="S54" s="18" t="n">
        <v>1.15422437</v>
      </c>
      <c r="T54" s="20" t="n">
        <v>0.19806143</v>
      </c>
      <c r="U54" s="18" t="n">
        <v>22.03067498</v>
      </c>
      <c r="V54" s="20" t="n">
        <v>1.18229905</v>
      </c>
    </row>
    <row r="55" spans="1:22">
      <c r="A55" s="15" t="s">
        <v>357</v>
      </c>
      <c r="B55" s="17" t="n">
        <v>5316</v>
      </c>
      <c r="C55" s="18">
        <f>(137.0/B55*100)</f>
        <v/>
      </c>
      <c r="D55" s="19" t="n">
        <v>5179</v>
      </c>
      <c r="E55" s="18" t="n">
        <v>4.31178471</v>
      </c>
      <c r="F55" s="20" t="n">
        <v>0.36892481</v>
      </c>
      <c r="G55" s="18" t="n">
        <v>1.4698161</v>
      </c>
      <c r="H55" s="20" t="n">
        <v>0.25967486</v>
      </c>
      <c r="I55" s="18" t="n">
        <v>14.76296911</v>
      </c>
      <c r="J55" s="20" t="n">
        <v>0.6043441000000001</v>
      </c>
      <c r="K55" s="18" t="n">
        <v>2.1095001</v>
      </c>
      <c r="L55" s="20" t="n">
        <v>0.25404013</v>
      </c>
      <c r="M55" s="18" t="n">
        <v>49.30251335</v>
      </c>
      <c r="N55" s="20" t="n">
        <v>1.11117393</v>
      </c>
      <c r="O55" s="18" t="s">
        <v>309</v>
      </c>
      <c r="P55" s="20" t="s">
        <v>309</v>
      </c>
      <c r="Q55" s="18" t="n">
        <v>0</v>
      </c>
      <c r="R55" s="20" t="n">
        <v>0</v>
      </c>
      <c r="S55" s="18" t="n">
        <v>0.62721043</v>
      </c>
      <c r="T55" s="20" t="n">
        <v>0.12014864</v>
      </c>
      <c r="U55" s="18" t="n">
        <v>27.4162062</v>
      </c>
      <c r="V55" s="20" t="n">
        <v>1.04206208</v>
      </c>
    </row>
    <row r="56" spans="1:22">
      <c r="A56" s="15" t="s">
        <v>358</v>
      </c>
      <c r="B56" s="17" t="n">
        <v>5359</v>
      </c>
      <c r="C56" s="18">
        <f>(104.0/B56*100)</f>
        <v/>
      </c>
      <c r="D56" s="19" t="n">
        <v>5255</v>
      </c>
      <c r="E56" s="18" t="n">
        <v>3.53834257</v>
      </c>
      <c r="F56" s="20" t="n">
        <v>0.24681561</v>
      </c>
      <c r="G56" s="18" t="n">
        <v>5.31800245</v>
      </c>
      <c r="H56" s="20" t="n">
        <v>0.38287159</v>
      </c>
      <c r="I56" s="18" t="n">
        <v>25.40235546</v>
      </c>
      <c r="J56" s="20" t="n">
        <v>0.87297494</v>
      </c>
      <c r="K56" s="18" t="n">
        <v>11.42233</v>
      </c>
      <c r="L56" s="20" t="n">
        <v>0.4281887</v>
      </c>
      <c r="M56" s="18" t="n">
        <v>44.38177117</v>
      </c>
      <c r="N56" s="20" t="n">
        <v>0.9213108</v>
      </c>
      <c r="O56" s="18" t="s">
        <v>309</v>
      </c>
      <c r="P56" s="20" t="s">
        <v>309</v>
      </c>
      <c r="Q56" s="18" t="n">
        <v>0</v>
      </c>
      <c r="R56" s="20" t="n">
        <v>0</v>
      </c>
      <c r="S56" s="18" t="n">
        <v>3.16642635</v>
      </c>
      <c r="T56" s="20" t="n">
        <v>0.24780879</v>
      </c>
      <c r="U56" s="18" t="n">
        <v>6.770772</v>
      </c>
      <c r="V56" s="20" t="n">
        <v>0.39585889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4.40910666</v>
      </c>
      <c r="F62" s="20" t="n">
        <v>0.3226217</v>
      </c>
      <c r="G62" s="18" t="n">
        <v>11.33129149</v>
      </c>
      <c r="H62" s="20" t="n">
        <v>0.46685756</v>
      </c>
      <c r="I62" s="18" t="n">
        <v>22.83720388</v>
      </c>
      <c r="J62" s="20" t="n">
        <v>0.66272522</v>
      </c>
      <c r="K62" s="18" t="n">
        <v>18.08360538</v>
      </c>
      <c r="L62" s="20" t="n">
        <v>0.53355576</v>
      </c>
      <c r="M62" s="18" t="n">
        <v>29.61925553</v>
      </c>
      <c r="N62" s="20" t="n">
        <v>0.64870258</v>
      </c>
      <c r="O62" s="18" t="s">
        <v>309</v>
      </c>
      <c r="P62" s="20" t="s">
        <v>309</v>
      </c>
      <c r="Q62" s="18" t="n">
        <v>0.40516535</v>
      </c>
      <c r="R62" s="20" t="n">
        <v>0.0644145</v>
      </c>
      <c r="S62" s="18" t="n">
        <v>4.62161078</v>
      </c>
      <c r="T62" s="20" t="n">
        <v>0.33883673</v>
      </c>
      <c r="U62" s="18" t="n">
        <v>8.69276093</v>
      </c>
      <c r="V62" s="20" t="n">
        <v>0.39285077</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(3634.0/B64*100)</f>
        <v/>
      </c>
      <c r="D64" s="19" t="n">
        <v>0</v>
      </c>
      <c r="E64" s="18" t="s">
        <v>309</v>
      </c>
      <c r="F64" s="20" t="s">
        <v>309</v>
      </c>
      <c r="G64" s="18" t="s">
        <v>309</v>
      </c>
      <c r="H64" s="20" t="s">
        <v>309</v>
      </c>
      <c r="I64" s="18" t="s">
        <v>309</v>
      </c>
      <c r="J64" s="20" t="s">
        <v>309</v>
      </c>
      <c r="K64" s="18" t="s">
        <v>309</v>
      </c>
      <c r="L64" s="20" t="s">
        <v>309</v>
      </c>
      <c r="M64" s="18" t="s">
        <v>309</v>
      </c>
      <c r="N64" s="20" t="s">
        <v>309</v>
      </c>
      <c r="O64" s="18" t="s">
        <v>309</v>
      </c>
      <c r="P64" s="20" t="s">
        <v>309</v>
      </c>
      <c r="Q64" s="18" t="s">
        <v>309</v>
      </c>
      <c r="R64" s="20" t="s">
        <v>309</v>
      </c>
      <c r="S64" s="18" t="s">
        <v>309</v>
      </c>
      <c r="T64" s="20" t="s">
        <v>309</v>
      </c>
      <c r="U64" s="18" t="s">
        <v>309</v>
      </c>
      <c r="V64" s="20" t="s">
        <v>309</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531</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(9299.0/B9*100)</f>
        <v/>
      </c>
      <c r="D9" s="19" t="n">
        <v>352</v>
      </c>
      <c r="E9" s="18" t="n">
        <v>0</v>
      </c>
      <c r="F9" s="20" t="n">
        <v>0</v>
      </c>
      <c r="G9" s="18" t="n">
        <v>0</v>
      </c>
      <c r="H9" s="20" t="n">
        <v>0</v>
      </c>
      <c r="I9" s="18" t="n">
        <v>100</v>
      </c>
      <c r="J9" s="20" t="n">
        <v>0</v>
      </c>
      <c r="K9" s="18" t="s">
        <v>309</v>
      </c>
      <c r="L9" s="20" t="s">
        <v>309</v>
      </c>
      <c r="M9" s="18" t="n">
        <v>0</v>
      </c>
      <c r="N9" s="20" t="n">
        <v>0</v>
      </c>
      <c r="O9" s="18" t="n">
        <v>0</v>
      </c>
      <c r="P9" s="20" t="n">
        <v>0</v>
      </c>
      <c r="Q9" s="18" t="n">
        <v>0</v>
      </c>
      <c r="R9" s="20" t="n">
        <v>0</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83.02828492</v>
      </c>
      <c r="F11" s="20" t="n">
        <v>0.7864659899999999</v>
      </c>
      <c r="G11" s="18" t="n">
        <v>1.34149282</v>
      </c>
      <c r="H11" s="20" t="n">
        <v>0.16625447</v>
      </c>
      <c r="I11" s="18" t="n">
        <v>5.27230786</v>
      </c>
      <c r="J11" s="20" t="n">
        <v>0.49674754</v>
      </c>
      <c r="K11" s="18" t="s">
        <v>309</v>
      </c>
      <c r="L11" s="20" t="s">
        <v>309</v>
      </c>
      <c r="M11" s="18" t="n">
        <v>0</v>
      </c>
      <c r="N11" s="20" t="n">
        <v>0</v>
      </c>
      <c r="O11" s="18" t="n">
        <v>0.02252803</v>
      </c>
      <c r="P11" s="20" t="n">
        <v>0.01864942</v>
      </c>
      <c r="Q11" s="18" t="n">
        <v>10.33538637</v>
      </c>
      <c r="R11" s="20" t="n">
        <v>0.51873548</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88.52519255</v>
      </c>
      <c r="F16" s="20" t="n">
        <v>0.45772063</v>
      </c>
      <c r="G16" s="18" t="n">
        <v>1.22331352</v>
      </c>
      <c r="H16" s="20" t="n">
        <v>0.13769777</v>
      </c>
      <c r="I16" s="18" t="n">
        <v>10.25149393</v>
      </c>
      <c r="J16" s="20" t="n">
        <v>0.46528727</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61.9311046</v>
      </c>
      <c r="F17" s="20" t="n">
        <v>1.056457</v>
      </c>
      <c r="G17" s="18" t="n">
        <v>0.19053619</v>
      </c>
      <c r="H17" s="20" t="n">
        <v>0.06888365</v>
      </c>
      <c r="I17" s="18" t="n">
        <v>37.87835921</v>
      </c>
      <c r="J17" s="20" t="n">
        <v>1.06112607</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0</v>
      </c>
      <c r="F21" s="20" t="n">
        <v>0</v>
      </c>
      <c r="G21" s="18" t="n">
        <v>0</v>
      </c>
      <c r="H21" s="20" t="n">
        <v>0</v>
      </c>
      <c r="I21" s="18" t="n">
        <v>14.65101817</v>
      </c>
      <c r="J21" s="20" t="n">
        <v>0.65409854</v>
      </c>
      <c r="K21" s="18" t="s">
        <v>309</v>
      </c>
      <c r="L21" s="20" t="s">
        <v>309</v>
      </c>
      <c r="M21" s="18" t="n">
        <v>85.34898183</v>
      </c>
      <c r="N21" s="20" t="n">
        <v>0.65409854</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0</v>
      </c>
      <c r="H23" s="20" t="n">
        <v>0</v>
      </c>
      <c r="I23" s="18" t="n">
        <v>4.60279925</v>
      </c>
      <c r="J23" s="20" t="n">
        <v>0.36799153</v>
      </c>
      <c r="K23" s="18" t="s">
        <v>309</v>
      </c>
      <c r="L23" s="20" t="s">
        <v>309</v>
      </c>
      <c r="M23" s="18" t="n">
        <v>95.39720075</v>
      </c>
      <c r="N23" s="20" t="n">
        <v>0.36799153</v>
      </c>
      <c r="O23" s="18" t="n">
        <v>0</v>
      </c>
      <c r="P23" s="20" t="n">
        <v>0</v>
      </c>
      <c r="Q23" s="18" t="n">
        <v>0</v>
      </c>
      <c r="R23" s="20" t="n">
        <v>0</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67.59825565</v>
      </c>
      <c r="F25" s="20" t="n">
        <v>0.81788983</v>
      </c>
      <c r="G25" s="18" t="n">
        <v>0.19113531</v>
      </c>
      <c r="H25" s="20" t="n">
        <v>0.05171382</v>
      </c>
      <c r="I25" s="18" t="n">
        <v>17.94515476</v>
      </c>
      <c r="J25" s="20" t="n">
        <v>0.66992812</v>
      </c>
      <c r="K25" s="18" t="s">
        <v>309</v>
      </c>
      <c r="L25" s="20" t="s">
        <v>309</v>
      </c>
      <c r="M25" s="18" t="n">
        <v>0</v>
      </c>
      <c r="N25" s="20" t="n">
        <v>0</v>
      </c>
      <c r="O25" s="18" t="n">
        <v>0</v>
      </c>
      <c r="P25" s="20" t="n">
        <v>0</v>
      </c>
      <c r="Q25" s="18" t="n">
        <v>14.26545428</v>
      </c>
      <c r="R25" s="20" t="n">
        <v>0.477852</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85.80329648</v>
      </c>
      <c r="F27" s="20" t="n">
        <v>0.63608094</v>
      </c>
      <c r="G27" s="18" t="n">
        <v>0.94896483</v>
      </c>
      <c r="H27" s="20" t="n">
        <v>0.17008981</v>
      </c>
      <c r="I27" s="18" t="n">
        <v>7.92121069</v>
      </c>
      <c r="J27" s="20" t="n">
        <v>0.47412451</v>
      </c>
      <c r="K27" s="18" t="s">
        <v>309</v>
      </c>
      <c r="L27" s="20" t="s">
        <v>309</v>
      </c>
      <c r="M27" s="18" t="n">
        <v>0</v>
      </c>
      <c r="N27" s="20" t="n">
        <v>0</v>
      </c>
      <c r="O27" s="18" t="n">
        <v>0</v>
      </c>
      <c r="P27" s="20" t="n">
        <v>0</v>
      </c>
      <c r="Q27" s="18" t="n">
        <v>5.32652801</v>
      </c>
      <c r="R27" s="20" t="n">
        <v>0.3950608</v>
      </c>
    </row>
    <row r="28" spans="1:18">
      <c r="A28" s="15" t="s">
        <v>330</v>
      </c>
      <c r="B28" s="17" t="n">
        <v>7568</v>
      </c>
      <c r="C28" s="18">
        <f>(490.0/B28*100)</f>
        <v/>
      </c>
      <c r="D28" s="19" t="n">
        <v>7078</v>
      </c>
      <c r="E28" s="18" t="n">
        <v>77.86780272</v>
      </c>
      <c r="F28" s="20" t="n">
        <v>0.64888868</v>
      </c>
      <c r="G28" s="18" t="n">
        <v>1.14473868</v>
      </c>
      <c r="H28" s="20" t="n">
        <v>0.14223759</v>
      </c>
      <c r="I28" s="18" t="n">
        <v>12.1204834</v>
      </c>
      <c r="J28" s="20" t="n">
        <v>0.56553436</v>
      </c>
      <c r="K28" s="18" t="s">
        <v>309</v>
      </c>
      <c r="L28" s="20" t="s">
        <v>309</v>
      </c>
      <c r="M28" s="18" t="n">
        <v>0</v>
      </c>
      <c r="N28" s="20" t="n">
        <v>0</v>
      </c>
      <c r="O28" s="18" t="n">
        <v>0</v>
      </c>
      <c r="P28" s="20" t="n">
        <v>0</v>
      </c>
      <c r="Q28" s="18" t="n">
        <v>8.866975200000001</v>
      </c>
      <c r="R28" s="20" t="n">
        <v>0.38601034</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93.29077395</v>
      </c>
      <c r="F36" s="20" t="n">
        <v>0.38842885</v>
      </c>
      <c r="G36" s="18" t="n">
        <v>1.78815511</v>
      </c>
      <c r="H36" s="20" t="n">
        <v>0.21187953</v>
      </c>
      <c r="I36" s="18" t="n">
        <v>1.94953737</v>
      </c>
      <c r="J36" s="20" t="n">
        <v>0.1997394</v>
      </c>
      <c r="K36" s="18" t="s">
        <v>309</v>
      </c>
      <c r="L36" s="20" t="s">
        <v>309</v>
      </c>
      <c r="M36" s="18" t="n">
        <v>2.97153356</v>
      </c>
      <c r="N36" s="20" t="n">
        <v>0.26150705</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3.02546916</v>
      </c>
      <c r="F40" s="20" t="n">
        <v>0.11152603</v>
      </c>
      <c r="G40" s="18" t="n">
        <v>0.15261697</v>
      </c>
      <c r="H40" s="20" t="n">
        <v>0.01847618</v>
      </c>
      <c r="I40" s="18" t="n">
        <v>0.37270975</v>
      </c>
      <c r="J40" s="20" t="n">
        <v>0.03155689</v>
      </c>
      <c r="K40" s="18" t="s">
        <v>309</v>
      </c>
      <c r="L40" s="20" t="s">
        <v>309</v>
      </c>
      <c r="M40" s="18" t="n">
        <v>96.12960207</v>
      </c>
      <c r="N40" s="20" t="n">
        <v>0.13318888</v>
      </c>
      <c r="O40" s="18" t="n">
        <v>0</v>
      </c>
      <c r="P40" s="20" t="n">
        <v>0</v>
      </c>
      <c r="Q40" s="18" t="n">
        <v>0.31960204</v>
      </c>
      <c r="R40" s="20" t="n">
        <v>0.03192606</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64.9737971</v>
      </c>
      <c r="F52" s="20" t="n">
        <v>0.80939138</v>
      </c>
      <c r="G52" s="18" t="n">
        <v>0.67234614</v>
      </c>
      <c r="H52" s="20" t="n">
        <v>0.11736838</v>
      </c>
      <c r="I52" s="18" t="n">
        <v>23.0920482</v>
      </c>
      <c r="J52" s="20" t="n">
        <v>0.77777454</v>
      </c>
      <c r="K52" s="18" t="s">
        <v>309</v>
      </c>
      <c r="L52" s="20" t="s">
        <v>309</v>
      </c>
      <c r="M52" s="18" t="n">
        <v>0</v>
      </c>
      <c r="N52" s="20" t="n">
        <v>0</v>
      </c>
      <c r="O52" s="18" t="n">
        <v>0.03251029</v>
      </c>
      <c r="P52" s="20" t="n">
        <v>0.02304504</v>
      </c>
      <c r="Q52" s="18" t="n">
        <v>11.22929828</v>
      </c>
      <c r="R52" s="20" t="n">
        <v>0.50472679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83.75429042</v>
      </c>
      <c r="F54" s="20" t="n">
        <v>0.91973313</v>
      </c>
      <c r="G54" s="18" t="n">
        <v>0.94150203</v>
      </c>
      <c r="H54" s="20" t="n">
        <v>0.16284467</v>
      </c>
      <c r="I54" s="18" t="n">
        <v>15.26318218</v>
      </c>
      <c r="J54" s="20" t="n">
        <v>0.92170727</v>
      </c>
      <c r="K54" s="18" t="s">
        <v>309</v>
      </c>
      <c r="L54" s="20" t="s">
        <v>309</v>
      </c>
      <c r="M54" s="18" t="n">
        <v>0</v>
      </c>
      <c r="N54" s="20" t="n">
        <v>0</v>
      </c>
      <c r="O54" s="18" t="n">
        <v>0.04102537</v>
      </c>
      <c r="P54" s="20" t="n">
        <v>0.02638969</v>
      </c>
      <c r="Q54" s="18" t="n">
        <v>0</v>
      </c>
      <c r="R54" s="20" t="n">
        <v>0</v>
      </c>
    </row>
    <row r="55" spans="1:18">
      <c r="A55" s="15" t="s">
        <v>357</v>
      </c>
      <c r="B55" s="17" t="n">
        <v>5316</v>
      </c>
      <c r="C55" s="18">
        <f>(137.0/B55*100)</f>
        <v/>
      </c>
      <c r="D55" s="19" t="n">
        <v>5179</v>
      </c>
      <c r="E55" s="18" t="n">
        <v>42.06223538</v>
      </c>
      <c r="F55" s="20" t="n">
        <v>1.12728861</v>
      </c>
      <c r="G55" s="18" t="n">
        <v>0.29270936</v>
      </c>
      <c r="H55" s="20" t="n">
        <v>0.08692166</v>
      </c>
      <c r="I55" s="18" t="n">
        <v>34.71020832</v>
      </c>
      <c r="J55" s="20" t="n">
        <v>1.14100551</v>
      </c>
      <c r="K55" s="18" t="s">
        <v>309</v>
      </c>
      <c r="L55" s="20" t="s">
        <v>309</v>
      </c>
      <c r="M55" s="18" t="n">
        <v>0</v>
      </c>
      <c r="N55" s="20" t="n">
        <v>0</v>
      </c>
      <c r="O55" s="18" t="n">
        <v>0.01740709</v>
      </c>
      <c r="P55" s="20" t="n">
        <v>0.01739258</v>
      </c>
      <c r="Q55" s="18" t="n">
        <v>22.91743984</v>
      </c>
      <c r="R55" s="20" t="n">
        <v>1.18379931</v>
      </c>
    </row>
    <row r="56" spans="1:18">
      <c r="A56" s="15" t="s">
        <v>358</v>
      </c>
      <c r="B56" s="17" t="n">
        <v>5359</v>
      </c>
      <c r="C56" s="18">
        <f>(104.0/B56*100)</f>
        <v/>
      </c>
      <c r="D56" s="19" t="n">
        <v>5255</v>
      </c>
      <c r="E56" s="18" t="n">
        <v>84.696355</v>
      </c>
      <c r="F56" s="20" t="n">
        <v>0.64051462</v>
      </c>
      <c r="G56" s="18" t="n">
        <v>0.39924578</v>
      </c>
      <c r="H56" s="20" t="n">
        <v>0.10349694</v>
      </c>
      <c r="I56" s="18" t="n">
        <v>14.90439922</v>
      </c>
      <c r="J56" s="20" t="n">
        <v>0.6418099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81.36398121000001</v>
      </c>
      <c r="F62" s="20" t="n">
        <v>0.58367497</v>
      </c>
      <c r="G62" s="18" t="n">
        <v>2.25690268</v>
      </c>
      <c r="H62" s="20" t="n">
        <v>0.22023607</v>
      </c>
      <c r="I62" s="18" t="n">
        <v>9.744563299999999</v>
      </c>
      <c r="J62" s="20" t="n">
        <v>0.4205128</v>
      </c>
      <c r="K62" s="18" t="s">
        <v>309</v>
      </c>
      <c r="L62" s="20" t="s">
        <v>309</v>
      </c>
      <c r="M62" s="18" t="n">
        <v>0.58444613</v>
      </c>
      <c r="N62" s="20" t="n">
        <v>0.05645492</v>
      </c>
      <c r="O62" s="18" t="n">
        <v>0</v>
      </c>
      <c r="P62" s="20" t="n">
        <v>0</v>
      </c>
      <c r="Q62" s="18" t="n">
        <v>6.05010668</v>
      </c>
      <c r="R62" s="20" t="n">
        <v>0.34772717</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52.12663149</v>
      </c>
      <c r="F64" s="20" t="n">
        <v>0.91356775</v>
      </c>
      <c r="G64" s="18" t="n">
        <v>0.76442747</v>
      </c>
      <c r="H64" s="20" t="n">
        <v>0.15674254</v>
      </c>
      <c r="I64" s="18" t="n">
        <v>8.657997630000001</v>
      </c>
      <c r="J64" s="20" t="n">
        <v>0.48893665</v>
      </c>
      <c r="K64" s="18" t="s">
        <v>309</v>
      </c>
      <c r="L64" s="20" t="s">
        <v>309</v>
      </c>
      <c r="M64" s="18" t="n">
        <v>2.87254943</v>
      </c>
      <c r="N64" s="20" t="n">
        <v>0.26644397</v>
      </c>
      <c r="O64" s="18" t="n">
        <v>0.05834887</v>
      </c>
      <c r="P64" s="20" t="n">
        <v>0.0412675</v>
      </c>
      <c r="Q64" s="18" t="n">
        <v>35.52004511</v>
      </c>
      <c r="R64" s="20" t="n">
        <v>0.76189335</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532</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(9299.0/B9*100)</f>
        <v/>
      </c>
      <c r="D9" s="19" t="n">
        <v>352</v>
      </c>
      <c r="E9" s="18" t="n">
        <v>0</v>
      </c>
      <c r="F9" s="20" t="n">
        <v>0</v>
      </c>
      <c r="G9" s="18" t="n">
        <v>0</v>
      </c>
      <c r="H9" s="20" t="n">
        <v>0</v>
      </c>
      <c r="I9" s="18" t="n">
        <v>100</v>
      </c>
      <c r="J9" s="20" t="n">
        <v>0</v>
      </c>
      <c r="K9" s="18" t="s">
        <v>309</v>
      </c>
      <c r="L9" s="20" t="s">
        <v>309</v>
      </c>
      <c r="M9" s="18" t="n">
        <v>0</v>
      </c>
      <c r="N9" s="20" t="n">
        <v>0</v>
      </c>
      <c r="O9" s="18" t="n">
        <v>0</v>
      </c>
      <c r="P9" s="20" t="n">
        <v>0</v>
      </c>
      <c r="Q9" s="18" t="n">
        <v>0</v>
      </c>
      <c r="R9" s="20" t="n">
        <v>0</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83.36399392</v>
      </c>
      <c r="F11" s="20" t="n">
        <v>0.77158556</v>
      </c>
      <c r="G11" s="18" t="n">
        <v>1.01262525</v>
      </c>
      <c r="H11" s="20" t="n">
        <v>0.14367387</v>
      </c>
      <c r="I11" s="18" t="n">
        <v>5.27230786</v>
      </c>
      <c r="J11" s="20" t="n">
        <v>0.49674754</v>
      </c>
      <c r="K11" s="18" t="s">
        <v>309</v>
      </c>
      <c r="L11" s="20" t="s">
        <v>309</v>
      </c>
      <c r="M11" s="18" t="n">
        <v>0</v>
      </c>
      <c r="N11" s="20" t="n">
        <v>0</v>
      </c>
      <c r="O11" s="18" t="n">
        <v>0.01817816</v>
      </c>
      <c r="P11" s="20" t="n">
        <v>0.01813795</v>
      </c>
      <c r="Q11" s="18" t="n">
        <v>10.3328948</v>
      </c>
      <c r="R11" s="20" t="n">
        <v>0.51871863</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88.9437278</v>
      </c>
      <c r="F16" s="20" t="n">
        <v>0.48470565</v>
      </c>
      <c r="G16" s="18" t="n">
        <v>0.80477828</v>
      </c>
      <c r="H16" s="20" t="n">
        <v>0.12129473</v>
      </c>
      <c r="I16" s="18" t="n">
        <v>10.25149393</v>
      </c>
      <c r="J16" s="20" t="n">
        <v>0.46528727</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61.70040385</v>
      </c>
      <c r="F17" s="20" t="n">
        <v>1.0566246</v>
      </c>
      <c r="G17" s="18" t="n">
        <v>0.42123694</v>
      </c>
      <c r="H17" s="20" t="n">
        <v>0.10683558</v>
      </c>
      <c r="I17" s="18" t="n">
        <v>37.87835921</v>
      </c>
      <c r="J17" s="20" t="n">
        <v>1.06112607</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0</v>
      </c>
      <c r="F21" s="20" t="n">
        <v>0</v>
      </c>
      <c r="G21" s="18" t="n">
        <v>0</v>
      </c>
      <c r="H21" s="20" t="n">
        <v>0</v>
      </c>
      <c r="I21" s="18" t="n">
        <v>14.65101817</v>
      </c>
      <c r="J21" s="20" t="n">
        <v>0.65409854</v>
      </c>
      <c r="K21" s="18" t="s">
        <v>309</v>
      </c>
      <c r="L21" s="20" t="s">
        <v>309</v>
      </c>
      <c r="M21" s="18" t="n">
        <v>85.34898183</v>
      </c>
      <c r="N21" s="20" t="n">
        <v>0.65409854</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0</v>
      </c>
      <c r="H23" s="20" t="n">
        <v>0</v>
      </c>
      <c r="I23" s="18" t="n">
        <v>4.60279925</v>
      </c>
      <c r="J23" s="20" t="n">
        <v>0.36799153</v>
      </c>
      <c r="K23" s="18" t="s">
        <v>309</v>
      </c>
      <c r="L23" s="20" t="s">
        <v>309</v>
      </c>
      <c r="M23" s="18" t="n">
        <v>95.39720075</v>
      </c>
      <c r="N23" s="20" t="n">
        <v>0.36799153</v>
      </c>
      <c r="O23" s="18" t="n">
        <v>0</v>
      </c>
      <c r="P23" s="20" t="n">
        <v>0</v>
      </c>
      <c r="Q23" s="18" t="n">
        <v>0</v>
      </c>
      <c r="R23" s="20" t="n">
        <v>0</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67.34643281</v>
      </c>
      <c r="F25" s="20" t="n">
        <v>0.81967575</v>
      </c>
      <c r="G25" s="18" t="n">
        <v>0.44295815</v>
      </c>
      <c r="H25" s="20" t="n">
        <v>0.07978728</v>
      </c>
      <c r="I25" s="18" t="n">
        <v>17.94515476</v>
      </c>
      <c r="J25" s="20" t="n">
        <v>0.66992812</v>
      </c>
      <c r="K25" s="18" t="s">
        <v>309</v>
      </c>
      <c r="L25" s="20" t="s">
        <v>309</v>
      </c>
      <c r="M25" s="18" t="n">
        <v>0</v>
      </c>
      <c r="N25" s="20" t="n">
        <v>0</v>
      </c>
      <c r="O25" s="18" t="n">
        <v>0</v>
      </c>
      <c r="P25" s="20" t="n">
        <v>0</v>
      </c>
      <c r="Q25" s="18" t="n">
        <v>14.26545428</v>
      </c>
      <c r="R25" s="20" t="n">
        <v>0.477852</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85.65462178</v>
      </c>
      <c r="F27" s="20" t="n">
        <v>0.6102576</v>
      </c>
      <c r="G27" s="18" t="n">
        <v>1.09763952</v>
      </c>
      <c r="H27" s="20" t="n">
        <v>0.16993339</v>
      </c>
      <c r="I27" s="18" t="n">
        <v>7.92121069</v>
      </c>
      <c r="J27" s="20" t="n">
        <v>0.47412451</v>
      </c>
      <c r="K27" s="18" t="s">
        <v>309</v>
      </c>
      <c r="L27" s="20" t="s">
        <v>309</v>
      </c>
      <c r="M27" s="18" t="n">
        <v>0</v>
      </c>
      <c r="N27" s="20" t="n">
        <v>0</v>
      </c>
      <c r="O27" s="18" t="n">
        <v>0</v>
      </c>
      <c r="P27" s="20" t="n">
        <v>0</v>
      </c>
      <c r="Q27" s="18" t="n">
        <v>5.32652801</v>
      </c>
      <c r="R27" s="20" t="n">
        <v>0.3950608</v>
      </c>
    </row>
    <row r="28" spans="1:18">
      <c r="A28" s="15" t="s">
        <v>330</v>
      </c>
      <c r="B28" s="17" t="n">
        <v>7568</v>
      </c>
      <c r="C28" s="18">
        <f>(490.0/B28*100)</f>
        <v/>
      </c>
      <c r="D28" s="19" t="n">
        <v>7078</v>
      </c>
      <c r="E28" s="18" t="n">
        <v>77.58895111</v>
      </c>
      <c r="F28" s="20" t="n">
        <v>0.64269882</v>
      </c>
      <c r="G28" s="18" t="n">
        <v>1.46394162</v>
      </c>
      <c r="H28" s="20" t="n">
        <v>0.16366841</v>
      </c>
      <c r="I28" s="18" t="n">
        <v>12.1204834</v>
      </c>
      <c r="J28" s="20" t="n">
        <v>0.56553436</v>
      </c>
      <c r="K28" s="18" t="s">
        <v>309</v>
      </c>
      <c r="L28" s="20" t="s">
        <v>309</v>
      </c>
      <c r="M28" s="18" t="n">
        <v>0</v>
      </c>
      <c r="N28" s="20" t="n">
        <v>0</v>
      </c>
      <c r="O28" s="18" t="n">
        <v>0</v>
      </c>
      <c r="P28" s="20" t="n">
        <v>0</v>
      </c>
      <c r="Q28" s="18" t="n">
        <v>8.826623870000001</v>
      </c>
      <c r="R28" s="20" t="n">
        <v>0.38838639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90.44265495</v>
      </c>
      <c r="F36" s="20" t="n">
        <v>0.41319201</v>
      </c>
      <c r="G36" s="18" t="n">
        <v>4.63627411</v>
      </c>
      <c r="H36" s="20" t="n">
        <v>0.30455078</v>
      </c>
      <c r="I36" s="18" t="n">
        <v>1.94953737</v>
      </c>
      <c r="J36" s="20" t="n">
        <v>0.1997394</v>
      </c>
      <c r="K36" s="18" t="s">
        <v>309</v>
      </c>
      <c r="L36" s="20" t="s">
        <v>309</v>
      </c>
      <c r="M36" s="18" t="n">
        <v>2.97153356</v>
      </c>
      <c r="N36" s="20" t="n">
        <v>0.26150705</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3.01973137</v>
      </c>
      <c r="F40" s="20" t="n">
        <v>0.11223895</v>
      </c>
      <c r="G40" s="18" t="n">
        <v>0.15835476</v>
      </c>
      <c r="H40" s="20" t="n">
        <v>0.02032741</v>
      </c>
      <c r="I40" s="18" t="n">
        <v>0.37270975</v>
      </c>
      <c r="J40" s="20" t="n">
        <v>0.03155689</v>
      </c>
      <c r="K40" s="18" t="s">
        <v>309</v>
      </c>
      <c r="L40" s="20" t="s">
        <v>309</v>
      </c>
      <c r="M40" s="18" t="n">
        <v>96.12960207</v>
      </c>
      <c r="N40" s="20" t="n">
        <v>0.13318888</v>
      </c>
      <c r="O40" s="18" t="n">
        <v>0</v>
      </c>
      <c r="P40" s="20" t="n">
        <v>0</v>
      </c>
      <c r="Q40" s="18" t="n">
        <v>0.31960204</v>
      </c>
      <c r="R40" s="20" t="n">
        <v>0.03192606</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63.827749</v>
      </c>
      <c r="F52" s="20" t="n">
        <v>0.82351348</v>
      </c>
      <c r="G52" s="18" t="n">
        <v>1.83290862</v>
      </c>
      <c r="H52" s="20" t="n">
        <v>0.18279204</v>
      </c>
      <c r="I52" s="18" t="n">
        <v>23.0920482</v>
      </c>
      <c r="J52" s="20" t="n">
        <v>0.77777454</v>
      </c>
      <c r="K52" s="18" t="s">
        <v>309</v>
      </c>
      <c r="L52" s="20" t="s">
        <v>309</v>
      </c>
      <c r="M52" s="18" t="n">
        <v>0</v>
      </c>
      <c r="N52" s="20" t="n">
        <v>0</v>
      </c>
      <c r="O52" s="18" t="n">
        <v>0.01799589</v>
      </c>
      <c r="P52" s="20" t="n">
        <v>0.01798123</v>
      </c>
      <c r="Q52" s="18" t="n">
        <v>11.22929828</v>
      </c>
      <c r="R52" s="20" t="n">
        <v>0.50472679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83.16252317</v>
      </c>
      <c r="F54" s="20" t="n">
        <v>0.92246947</v>
      </c>
      <c r="G54" s="18" t="n">
        <v>1.53326928</v>
      </c>
      <c r="H54" s="20" t="n">
        <v>0.19530525</v>
      </c>
      <c r="I54" s="18" t="n">
        <v>15.26318218</v>
      </c>
      <c r="J54" s="20" t="n">
        <v>0.92170727</v>
      </c>
      <c r="K54" s="18" t="s">
        <v>309</v>
      </c>
      <c r="L54" s="20" t="s">
        <v>309</v>
      </c>
      <c r="M54" s="18" t="n">
        <v>0</v>
      </c>
      <c r="N54" s="20" t="n">
        <v>0</v>
      </c>
      <c r="O54" s="18" t="n">
        <v>0.04102537</v>
      </c>
      <c r="P54" s="20" t="n">
        <v>0.02638969</v>
      </c>
      <c r="Q54" s="18" t="n">
        <v>0</v>
      </c>
      <c r="R54" s="20" t="n">
        <v>0</v>
      </c>
    </row>
    <row r="55" spans="1:18">
      <c r="A55" s="15" t="s">
        <v>357</v>
      </c>
      <c r="B55" s="17" t="n">
        <v>5316</v>
      </c>
      <c r="C55" s="18">
        <f>(137.0/B55*100)</f>
        <v/>
      </c>
      <c r="D55" s="19" t="n">
        <v>5179</v>
      </c>
      <c r="E55" s="18" t="n">
        <v>41.4673669</v>
      </c>
      <c r="F55" s="20" t="n">
        <v>1.128393</v>
      </c>
      <c r="G55" s="18" t="n">
        <v>0.90471835</v>
      </c>
      <c r="H55" s="20" t="n">
        <v>0.14783623</v>
      </c>
      <c r="I55" s="18" t="n">
        <v>34.71020832</v>
      </c>
      <c r="J55" s="20" t="n">
        <v>1.14100551</v>
      </c>
      <c r="K55" s="18" t="s">
        <v>309</v>
      </c>
      <c r="L55" s="20" t="s">
        <v>309</v>
      </c>
      <c r="M55" s="18" t="n">
        <v>0</v>
      </c>
      <c r="N55" s="20" t="n">
        <v>0</v>
      </c>
      <c r="O55" s="18" t="n">
        <v>0</v>
      </c>
      <c r="P55" s="20" t="n">
        <v>0</v>
      </c>
      <c r="Q55" s="18" t="n">
        <v>22.91770643</v>
      </c>
      <c r="R55" s="20" t="n">
        <v>1.18705946</v>
      </c>
    </row>
    <row r="56" spans="1:18">
      <c r="A56" s="15" t="s">
        <v>358</v>
      </c>
      <c r="B56" s="17" t="n">
        <v>5359</v>
      </c>
      <c r="C56" s="18">
        <f>(104.0/B56*100)</f>
        <v/>
      </c>
      <c r="D56" s="19" t="n">
        <v>5255</v>
      </c>
      <c r="E56" s="18" t="n">
        <v>84.4010803</v>
      </c>
      <c r="F56" s="20" t="n">
        <v>0.62303657</v>
      </c>
      <c r="G56" s="18" t="n">
        <v>0.6945204699999999</v>
      </c>
      <c r="H56" s="20" t="n">
        <v>0.10816607</v>
      </c>
      <c r="I56" s="18" t="n">
        <v>14.90439922</v>
      </c>
      <c r="J56" s="20" t="n">
        <v>0.6418099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78.65856478000001</v>
      </c>
      <c r="F62" s="20" t="n">
        <v>0.60422319</v>
      </c>
      <c r="G62" s="18" t="n">
        <v>4.93996846</v>
      </c>
      <c r="H62" s="20" t="n">
        <v>0.32946087</v>
      </c>
      <c r="I62" s="18" t="n">
        <v>9.744563299999999</v>
      </c>
      <c r="J62" s="20" t="n">
        <v>0.4205128</v>
      </c>
      <c r="K62" s="18" t="s">
        <v>309</v>
      </c>
      <c r="L62" s="20" t="s">
        <v>309</v>
      </c>
      <c r="M62" s="18" t="n">
        <v>0.60679678</v>
      </c>
      <c r="N62" s="20" t="n">
        <v>0.06062056</v>
      </c>
      <c r="O62" s="18" t="n">
        <v>0</v>
      </c>
      <c r="P62" s="20" t="n">
        <v>0</v>
      </c>
      <c r="Q62" s="18" t="n">
        <v>6.05010668</v>
      </c>
      <c r="R62" s="20" t="n">
        <v>0.34772717</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51.494546</v>
      </c>
      <c r="F64" s="20" t="n">
        <v>0.91966948</v>
      </c>
      <c r="G64" s="18" t="n">
        <v>1.48870417</v>
      </c>
      <c r="H64" s="20" t="n">
        <v>0.19955294</v>
      </c>
      <c r="I64" s="18" t="n">
        <v>8.657997630000001</v>
      </c>
      <c r="J64" s="20" t="n">
        <v>0.48893665</v>
      </c>
      <c r="K64" s="18" t="s">
        <v>309</v>
      </c>
      <c r="L64" s="20" t="s">
        <v>309</v>
      </c>
      <c r="M64" s="18" t="n">
        <v>2.93867065</v>
      </c>
      <c r="N64" s="20" t="n">
        <v>0.27731207</v>
      </c>
      <c r="O64" s="18" t="n">
        <v>0.08532038</v>
      </c>
      <c r="P64" s="20" t="n">
        <v>0.06285317999999999</v>
      </c>
      <c r="Q64" s="18" t="n">
        <v>35.33476118</v>
      </c>
      <c r="R64" s="20" t="n">
        <v>0.78896314</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533</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47.42585568</v>
      </c>
      <c r="F9" s="20" t="n">
        <v>0.9557611499999999</v>
      </c>
      <c r="G9" s="18" t="n">
        <v>42.29196371</v>
      </c>
      <c r="H9" s="20" t="n">
        <v>0.84919586</v>
      </c>
      <c r="I9" s="18" t="n">
        <v>7.52221337</v>
      </c>
      <c r="J9" s="20" t="n">
        <v>0.49804091</v>
      </c>
      <c r="K9" s="18" t="s">
        <v>309</v>
      </c>
      <c r="L9" s="20" t="s">
        <v>309</v>
      </c>
      <c r="M9" s="18" t="n">
        <v>0</v>
      </c>
      <c r="N9" s="20" t="n">
        <v>0</v>
      </c>
      <c r="O9" s="18" t="n">
        <v>0.23102059</v>
      </c>
      <c r="P9" s="20" t="n">
        <v>0.06478531</v>
      </c>
      <c r="Q9" s="18" t="n">
        <v>2.52894664</v>
      </c>
      <c r="R9" s="20" t="n">
        <v>0.22766474</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81.60817379</v>
      </c>
      <c r="F11" s="20" t="n">
        <v>0.75635323</v>
      </c>
      <c r="G11" s="18" t="n">
        <v>2.7560673</v>
      </c>
      <c r="H11" s="20" t="n">
        <v>0.21952022</v>
      </c>
      <c r="I11" s="18" t="n">
        <v>5.27230786</v>
      </c>
      <c r="J11" s="20" t="n">
        <v>0.49674754</v>
      </c>
      <c r="K11" s="18" t="s">
        <v>309</v>
      </c>
      <c r="L11" s="20" t="s">
        <v>309</v>
      </c>
      <c r="M11" s="18" t="n">
        <v>0</v>
      </c>
      <c r="N11" s="20" t="n">
        <v>0</v>
      </c>
      <c r="O11" s="18" t="n">
        <v>0.03055624</v>
      </c>
      <c r="P11" s="20" t="n">
        <v>0.02187755</v>
      </c>
      <c r="Q11" s="18" t="n">
        <v>10.3328948</v>
      </c>
      <c r="R11" s="20" t="n">
        <v>0.51871863</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70.43088213</v>
      </c>
      <c r="F16" s="20" t="n">
        <v>0.88939961</v>
      </c>
      <c r="G16" s="18" t="n">
        <v>19.31762394</v>
      </c>
      <c r="H16" s="20" t="n">
        <v>0.8289131199999999</v>
      </c>
      <c r="I16" s="18" t="n">
        <v>10.25149393</v>
      </c>
      <c r="J16" s="20" t="n">
        <v>0.46528727</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60.66168906</v>
      </c>
      <c r="F17" s="20" t="n">
        <v>1.06620078</v>
      </c>
      <c r="G17" s="18" t="n">
        <v>1.45995174</v>
      </c>
      <c r="H17" s="20" t="n">
        <v>0.20547295</v>
      </c>
      <c r="I17" s="18" t="n">
        <v>37.87835921</v>
      </c>
      <c r="J17" s="20" t="n">
        <v>1.06112607</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74.27587912</v>
      </c>
      <c r="F21" s="20" t="n">
        <v>0.81748844</v>
      </c>
      <c r="G21" s="18" t="n">
        <v>11.07310272</v>
      </c>
      <c r="H21" s="20" t="n">
        <v>0.57590211</v>
      </c>
      <c r="I21" s="18" t="n">
        <v>14.65101817</v>
      </c>
      <c r="J21" s="20" t="n">
        <v>0.65409854</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5.45192717</v>
      </c>
      <c r="H23" s="20" t="n">
        <v>0.41529955</v>
      </c>
      <c r="I23" s="18" t="n">
        <v>0</v>
      </c>
      <c r="J23" s="20" t="n">
        <v>0</v>
      </c>
      <c r="K23" s="18" t="s">
        <v>309</v>
      </c>
      <c r="L23" s="20" t="s">
        <v>309</v>
      </c>
      <c r="M23" s="18" t="n">
        <v>0</v>
      </c>
      <c r="N23" s="20" t="n">
        <v>0</v>
      </c>
      <c r="O23" s="18" t="n">
        <v>0</v>
      </c>
      <c r="P23" s="20" t="n">
        <v>0</v>
      </c>
      <c r="Q23" s="18" t="n">
        <v>94.54807283</v>
      </c>
      <c r="R23" s="20" t="n">
        <v>0.41529955</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66.19493429000001</v>
      </c>
      <c r="F25" s="20" t="n">
        <v>0.80368347</v>
      </c>
      <c r="G25" s="18" t="n">
        <v>1.59445667</v>
      </c>
      <c r="H25" s="20" t="n">
        <v>0.16360354</v>
      </c>
      <c r="I25" s="18" t="n">
        <v>17.94515476</v>
      </c>
      <c r="J25" s="20" t="n">
        <v>0.66992812</v>
      </c>
      <c r="K25" s="18" t="s">
        <v>309</v>
      </c>
      <c r="L25" s="20" t="s">
        <v>309</v>
      </c>
      <c r="M25" s="18" t="n">
        <v>0</v>
      </c>
      <c r="N25" s="20" t="n">
        <v>0</v>
      </c>
      <c r="O25" s="18" t="n">
        <v>0</v>
      </c>
      <c r="P25" s="20" t="n">
        <v>0</v>
      </c>
      <c r="Q25" s="18" t="n">
        <v>14.26545428</v>
      </c>
      <c r="R25" s="20" t="n">
        <v>0.477852</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83.14075699</v>
      </c>
      <c r="F27" s="20" t="n">
        <v>0.64826412</v>
      </c>
      <c r="G27" s="18" t="n">
        <v>3.58197605</v>
      </c>
      <c r="H27" s="20" t="n">
        <v>0.29801621</v>
      </c>
      <c r="I27" s="18" t="n">
        <v>7.92121069</v>
      </c>
      <c r="J27" s="20" t="n">
        <v>0.47412451</v>
      </c>
      <c r="K27" s="18" t="s">
        <v>309</v>
      </c>
      <c r="L27" s="20" t="s">
        <v>309</v>
      </c>
      <c r="M27" s="18" t="n">
        <v>0</v>
      </c>
      <c r="N27" s="20" t="n">
        <v>0</v>
      </c>
      <c r="O27" s="18" t="n">
        <v>0.02952827</v>
      </c>
      <c r="P27" s="20" t="n">
        <v>0.02950364</v>
      </c>
      <c r="Q27" s="18" t="n">
        <v>5.32652801</v>
      </c>
      <c r="R27" s="20" t="n">
        <v>0.3950608</v>
      </c>
    </row>
    <row r="28" spans="1:18">
      <c r="A28" s="15" t="s">
        <v>330</v>
      </c>
      <c r="B28" s="17" t="n">
        <v>7568</v>
      </c>
      <c r="C28" s="18">
        <f>(490.0/B28*100)</f>
        <v/>
      </c>
      <c r="D28" s="19" t="n">
        <v>7078</v>
      </c>
      <c r="E28" s="18" t="n">
        <v>75.06778207000001</v>
      </c>
      <c r="F28" s="20" t="n">
        <v>0.67092195</v>
      </c>
      <c r="G28" s="18" t="n">
        <v>3.98511066</v>
      </c>
      <c r="H28" s="20" t="n">
        <v>0.33949822</v>
      </c>
      <c r="I28" s="18" t="n">
        <v>12.1204834</v>
      </c>
      <c r="J28" s="20" t="n">
        <v>0.56553436</v>
      </c>
      <c r="K28" s="18" t="s">
        <v>309</v>
      </c>
      <c r="L28" s="20" t="s">
        <v>309</v>
      </c>
      <c r="M28" s="18" t="n">
        <v>0</v>
      </c>
      <c r="N28" s="20" t="n">
        <v>0</v>
      </c>
      <c r="O28" s="18" t="n">
        <v>0</v>
      </c>
      <c r="P28" s="20" t="n">
        <v>0</v>
      </c>
      <c r="Q28" s="18" t="n">
        <v>8.826623870000001</v>
      </c>
      <c r="R28" s="20" t="n">
        <v>0.38838639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(7325.0/B33*100)</f>
        <v/>
      </c>
      <c r="D33" s="19" t="n">
        <v>0</v>
      </c>
      <c r="E33" s="18" t="s">
        <v>309</v>
      </c>
      <c r="F33" s="20" t="s">
        <v>309</v>
      </c>
      <c r="G33" s="18" t="s">
        <v>309</v>
      </c>
      <c r="H33" s="20" t="s">
        <v>309</v>
      </c>
      <c r="I33" s="18" t="s">
        <v>309</v>
      </c>
      <c r="J33" s="20" t="s">
        <v>309</v>
      </c>
      <c r="K33" s="18" t="s">
        <v>309</v>
      </c>
      <c r="L33" s="20" t="s">
        <v>309</v>
      </c>
      <c r="M33" s="18" t="s">
        <v>309</v>
      </c>
      <c r="N33" s="20" t="s">
        <v>309</v>
      </c>
      <c r="O33" s="18" t="s">
        <v>309</v>
      </c>
      <c r="P33" s="20" t="s">
        <v>309</v>
      </c>
      <c r="Q33" s="18" t="s">
        <v>309</v>
      </c>
      <c r="R33" s="20" t="s">
        <v>309</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81.64040376</v>
      </c>
      <c r="F36" s="20" t="n">
        <v>0.59654791</v>
      </c>
      <c r="G36" s="18" t="n">
        <v>13.43852531</v>
      </c>
      <c r="H36" s="20" t="n">
        <v>0.5761898600000001</v>
      </c>
      <c r="I36" s="18" t="n">
        <v>1.94953737</v>
      </c>
      <c r="J36" s="20" t="n">
        <v>0.1997394</v>
      </c>
      <c r="K36" s="18" t="s">
        <v>309</v>
      </c>
      <c r="L36" s="20" t="s">
        <v>309</v>
      </c>
      <c r="M36" s="18" t="n">
        <v>2.97153356</v>
      </c>
      <c r="N36" s="20" t="n">
        <v>0.26150705</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2.84138408</v>
      </c>
      <c r="F40" s="20" t="n">
        <v>0.10186692</v>
      </c>
      <c r="G40" s="18" t="n">
        <v>0.33670205</v>
      </c>
      <c r="H40" s="20" t="n">
        <v>0.03339297</v>
      </c>
      <c r="I40" s="18" t="n">
        <v>0.37270975</v>
      </c>
      <c r="J40" s="20" t="n">
        <v>0.03155689</v>
      </c>
      <c r="K40" s="18" t="s">
        <v>309</v>
      </c>
      <c r="L40" s="20" t="s">
        <v>309</v>
      </c>
      <c r="M40" s="18" t="n">
        <v>96.12960207</v>
      </c>
      <c r="N40" s="20" t="n">
        <v>0.13318888</v>
      </c>
      <c r="O40" s="18" t="n">
        <v>0</v>
      </c>
      <c r="P40" s="20" t="n">
        <v>0</v>
      </c>
      <c r="Q40" s="18" t="n">
        <v>0.31960204</v>
      </c>
      <c r="R40" s="20" t="n">
        <v>0.03192606</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62.77956415</v>
      </c>
      <c r="F52" s="20" t="n">
        <v>0.85470883</v>
      </c>
      <c r="G52" s="18" t="n">
        <v>2.88109348</v>
      </c>
      <c r="H52" s="20" t="n">
        <v>0.23396964</v>
      </c>
      <c r="I52" s="18" t="n">
        <v>23.0920482</v>
      </c>
      <c r="J52" s="20" t="n">
        <v>0.77777454</v>
      </c>
      <c r="K52" s="18" t="s">
        <v>309</v>
      </c>
      <c r="L52" s="20" t="s">
        <v>309</v>
      </c>
      <c r="M52" s="18" t="n">
        <v>0</v>
      </c>
      <c r="N52" s="20" t="n">
        <v>0</v>
      </c>
      <c r="O52" s="18" t="n">
        <v>0.01799589</v>
      </c>
      <c r="P52" s="20" t="n">
        <v>0.01798123</v>
      </c>
      <c r="Q52" s="18" t="n">
        <v>11.22929828</v>
      </c>
      <c r="R52" s="20" t="n">
        <v>0.50472679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78.26029681999999</v>
      </c>
      <c r="F54" s="20" t="n">
        <v>0.87421339</v>
      </c>
      <c r="G54" s="18" t="n">
        <v>6.43549563</v>
      </c>
      <c r="H54" s="20" t="n">
        <v>0.53225551</v>
      </c>
      <c r="I54" s="18" t="n">
        <v>15.26318218</v>
      </c>
      <c r="J54" s="20" t="n">
        <v>0.92170727</v>
      </c>
      <c r="K54" s="18" t="s">
        <v>309</v>
      </c>
      <c r="L54" s="20" t="s">
        <v>309</v>
      </c>
      <c r="M54" s="18" t="n">
        <v>0</v>
      </c>
      <c r="N54" s="20" t="n">
        <v>0</v>
      </c>
      <c r="O54" s="18" t="n">
        <v>0.04102537</v>
      </c>
      <c r="P54" s="20" t="n">
        <v>0.02638969</v>
      </c>
      <c r="Q54" s="18" t="n">
        <v>0</v>
      </c>
      <c r="R54" s="20" t="n">
        <v>0</v>
      </c>
    </row>
    <row r="55" spans="1:18">
      <c r="A55" s="15" t="s">
        <v>357</v>
      </c>
      <c r="B55" s="17" t="n">
        <v>5316</v>
      </c>
      <c r="C55" s="18">
        <f>(137.0/B55*100)</f>
        <v/>
      </c>
      <c r="D55" s="19" t="n">
        <v>5179</v>
      </c>
      <c r="E55" s="18" t="n">
        <v>36.40172576</v>
      </c>
      <c r="F55" s="20" t="n">
        <v>1.07030382</v>
      </c>
      <c r="G55" s="18" t="n">
        <v>5.94889944</v>
      </c>
      <c r="H55" s="20" t="n">
        <v>0.39156601</v>
      </c>
      <c r="I55" s="18" t="n">
        <v>34.71020832</v>
      </c>
      <c r="J55" s="20" t="n">
        <v>1.14100551</v>
      </c>
      <c r="K55" s="18" t="s">
        <v>309</v>
      </c>
      <c r="L55" s="20" t="s">
        <v>309</v>
      </c>
      <c r="M55" s="18" t="n">
        <v>0</v>
      </c>
      <c r="N55" s="20" t="n">
        <v>0</v>
      </c>
      <c r="O55" s="18" t="n">
        <v>0.03816087</v>
      </c>
      <c r="P55" s="20" t="n">
        <v>0.02545736</v>
      </c>
      <c r="Q55" s="18" t="n">
        <v>22.9010056</v>
      </c>
      <c r="R55" s="20" t="n">
        <v>1.18705769</v>
      </c>
    </row>
    <row r="56" spans="1:18">
      <c r="A56" s="15" t="s">
        <v>358</v>
      </c>
      <c r="B56" s="17" t="n">
        <v>5359</v>
      </c>
      <c r="C56" s="18">
        <f>(104.0/B56*100)</f>
        <v/>
      </c>
      <c r="D56" s="19" t="n">
        <v>5255</v>
      </c>
      <c r="E56" s="18" t="n">
        <v>71.55800585999999</v>
      </c>
      <c r="F56" s="20" t="n">
        <v>0.81987179</v>
      </c>
      <c r="G56" s="18" t="n">
        <v>13.53759492</v>
      </c>
      <c r="H56" s="20" t="n">
        <v>0.51572595</v>
      </c>
      <c r="I56" s="18" t="n">
        <v>14.90439922</v>
      </c>
      <c r="J56" s="20" t="n">
        <v>0.6418099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61.5001952</v>
      </c>
      <c r="F62" s="20" t="n">
        <v>0.74088652</v>
      </c>
      <c r="G62" s="18" t="n">
        <v>22.09833803</v>
      </c>
      <c r="H62" s="20" t="n">
        <v>0.56169997</v>
      </c>
      <c r="I62" s="18" t="n">
        <v>9.744563299999999</v>
      </c>
      <c r="J62" s="20" t="n">
        <v>0.4205128</v>
      </c>
      <c r="K62" s="18" t="s">
        <v>309</v>
      </c>
      <c r="L62" s="20" t="s">
        <v>309</v>
      </c>
      <c r="M62" s="18" t="n">
        <v>0.60679678</v>
      </c>
      <c r="N62" s="20" t="n">
        <v>0.06062056</v>
      </c>
      <c r="O62" s="18" t="n">
        <v>0</v>
      </c>
      <c r="P62" s="20" t="n">
        <v>0</v>
      </c>
      <c r="Q62" s="18" t="n">
        <v>6.05010668</v>
      </c>
      <c r="R62" s="20" t="n">
        <v>0.34772717</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45.65201722</v>
      </c>
      <c r="F64" s="20" t="n">
        <v>0.90267568</v>
      </c>
      <c r="G64" s="18" t="n">
        <v>9.865393320000001</v>
      </c>
      <c r="H64" s="20" t="n">
        <v>0.48451253</v>
      </c>
      <c r="I64" s="18" t="n">
        <v>8.657997630000001</v>
      </c>
      <c r="J64" s="20" t="n">
        <v>0.48893665</v>
      </c>
      <c r="K64" s="18" t="s">
        <v>309</v>
      </c>
      <c r="L64" s="20" t="s">
        <v>309</v>
      </c>
      <c r="M64" s="18" t="n">
        <v>2.78901531</v>
      </c>
      <c r="N64" s="20" t="n">
        <v>0.2729875</v>
      </c>
      <c r="O64" s="18" t="n">
        <v>0.11990106</v>
      </c>
      <c r="P64" s="20" t="n">
        <v>0.05996612</v>
      </c>
      <c r="Q64" s="18" t="n">
        <v>32.91567547</v>
      </c>
      <c r="R64" s="20" t="n">
        <v>0.74629586</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534</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24.40010485</v>
      </c>
      <c r="F9" s="20" t="n">
        <v>0.63758189</v>
      </c>
      <c r="G9" s="18" t="n">
        <v>65.31771454</v>
      </c>
      <c r="H9" s="20" t="n">
        <v>0.8775079099999999</v>
      </c>
      <c r="I9" s="18" t="n">
        <v>7.52221337</v>
      </c>
      <c r="J9" s="20" t="n">
        <v>0.49804091</v>
      </c>
      <c r="K9" s="18" t="s">
        <v>309</v>
      </c>
      <c r="L9" s="20" t="s">
        <v>309</v>
      </c>
      <c r="M9" s="18" t="n">
        <v>0</v>
      </c>
      <c r="N9" s="20" t="n">
        <v>0</v>
      </c>
      <c r="O9" s="18" t="n">
        <v>0.23102059</v>
      </c>
      <c r="P9" s="20" t="n">
        <v>0.06478531</v>
      </c>
      <c r="Q9" s="18" t="n">
        <v>2.52894664</v>
      </c>
      <c r="R9" s="20" t="n">
        <v>0.22766474</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74.63522451999999</v>
      </c>
      <c r="F11" s="20" t="n">
        <v>0.82923312</v>
      </c>
      <c r="G11" s="18" t="n">
        <v>9.741394659999999</v>
      </c>
      <c r="H11" s="20" t="n">
        <v>0.44974448</v>
      </c>
      <c r="I11" s="18" t="n">
        <v>5.27230786</v>
      </c>
      <c r="J11" s="20" t="n">
        <v>0.49674754</v>
      </c>
      <c r="K11" s="18" t="s">
        <v>309</v>
      </c>
      <c r="L11" s="20" t="s">
        <v>309</v>
      </c>
      <c r="M11" s="18" t="n">
        <v>0</v>
      </c>
      <c r="N11" s="20" t="n">
        <v>0</v>
      </c>
      <c r="O11" s="18" t="n">
        <v>0.03680252</v>
      </c>
      <c r="P11" s="20" t="n">
        <v>0.02574586</v>
      </c>
      <c r="Q11" s="18" t="n">
        <v>10.31427045</v>
      </c>
      <c r="R11" s="20" t="n">
        <v>0.5198319</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33.67011862</v>
      </c>
      <c r="F16" s="20" t="n">
        <v>0.84123006</v>
      </c>
      <c r="G16" s="18" t="n">
        <v>56.07838745</v>
      </c>
      <c r="H16" s="20" t="n">
        <v>0.89142823</v>
      </c>
      <c r="I16" s="18" t="n">
        <v>10.25149393</v>
      </c>
      <c r="J16" s="20" t="n">
        <v>0.46528727</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45.47631035</v>
      </c>
      <c r="F17" s="20" t="n">
        <v>0.98470659</v>
      </c>
      <c r="G17" s="18" t="n">
        <v>16.64533044</v>
      </c>
      <c r="H17" s="20" t="n">
        <v>0.62754317</v>
      </c>
      <c r="I17" s="18" t="n">
        <v>37.87835921</v>
      </c>
      <c r="J17" s="20" t="n">
        <v>1.06112607</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27.90462655</v>
      </c>
      <c r="F21" s="20" t="n">
        <v>0.72448291</v>
      </c>
      <c r="G21" s="18" t="n">
        <v>57.44435528</v>
      </c>
      <c r="H21" s="20" t="n">
        <v>0.95338387</v>
      </c>
      <c r="I21" s="18" t="n">
        <v>14.65101817</v>
      </c>
      <c r="J21" s="20" t="n">
        <v>0.65409854</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69.88843223000001</v>
      </c>
      <c r="H23" s="20" t="n">
        <v>0.71263665</v>
      </c>
      <c r="I23" s="18" t="n">
        <v>0</v>
      </c>
      <c r="J23" s="20" t="n">
        <v>0</v>
      </c>
      <c r="K23" s="18" t="s">
        <v>309</v>
      </c>
      <c r="L23" s="20" t="s">
        <v>309</v>
      </c>
      <c r="M23" s="18" t="n">
        <v>0</v>
      </c>
      <c r="N23" s="20" t="n">
        <v>0</v>
      </c>
      <c r="O23" s="18" t="n">
        <v>0</v>
      </c>
      <c r="P23" s="20" t="n">
        <v>0</v>
      </c>
      <c r="Q23" s="18" t="n">
        <v>30.11156777</v>
      </c>
      <c r="R23" s="20" t="n">
        <v>0.71263665</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58.69753287</v>
      </c>
      <c r="F25" s="20" t="n">
        <v>0.77994105</v>
      </c>
      <c r="G25" s="18" t="n">
        <v>9.0918581</v>
      </c>
      <c r="H25" s="20" t="n">
        <v>0.37203167</v>
      </c>
      <c r="I25" s="18" t="n">
        <v>17.94515476</v>
      </c>
      <c r="J25" s="20" t="n">
        <v>0.66992812</v>
      </c>
      <c r="K25" s="18" t="s">
        <v>309</v>
      </c>
      <c r="L25" s="20" t="s">
        <v>309</v>
      </c>
      <c r="M25" s="18" t="n">
        <v>0</v>
      </c>
      <c r="N25" s="20" t="n">
        <v>0</v>
      </c>
      <c r="O25" s="18" t="n">
        <v>0</v>
      </c>
      <c r="P25" s="20" t="n">
        <v>0</v>
      </c>
      <c r="Q25" s="18" t="n">
        <v>14.26545428</v>
      </c>
      <c r="R25" s="20" t="n">
        <v>0.477852</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46.41745058</v>
      </c>
      <c r="F27" s="20" t="n">
        <v>0.95621117</v>
      </c>
      <c r="G27" s="18" t="n">
        <v>40.30528246</v>
      </c>
      <c r="H27" s="20" t="n">
        <v>0.9497211</v>
      </c>
      <c r="I27" s="18" t="n">
        <v>7.92121069</v>
      </c>
      <c r="J27" s="20" t="n">
        <v>0.47412451</v>
      </c>
      <c r="K27" s="18" t="s">
        <v>309</v>
      </c>
      <c r="L27" s="20" t="s">
        <v>309</v>
      </c>
      <c r="M27" s="18" t="n">
        <v>0</v>
      </c>
      <c r="N27" s="20" t="n">
        <v>0</v>
      </c>
      <c r="O27" s="18" t="n">
        <v>0.02952827</v>
      </c>
      <c r="P27" s="20" t="n">
        <v>0.02950364</v>
      </c>
      <c r="Q27" s="18" t="n">
        <v>5.32652801</v>
      </c>
      <c r="R27" s="20" t="n">
        <v>0.3950608</v>
      </c>
    </row>
    <row r="28" spans="1:18">
      <c r="A28" s="15" t="s">
        <v>330</v>
      </c>
      <c r="B28" s="17" t="n">
        <v>7568</v>
      </c>
      <c r="C28" s="18">
        <f>(490.0/B28*100)</f>
        <v/>
      </c>
      <c r="D28" s="19" t="n">
        <v>7078</v>
      </c>
      <c r="E28" s="18" t="n">
        <v>49.14641489</v>
      </c>
      <c r="F28" s="20" t="n">
        <v>1.20863363</v>
      </c>
      <c r="G28" s="18" t="n">
        <v>29.94372663</v>
      </c>
      <c r="H28" s="20" t="n">
        <v>1.33824215</v>
      </c>
      <c r="I28" s="18" t="n">
        <v>12.1204834</v>
      </c>
      <c r="J28" s="20" t="n">
        <v>0.56553436</v>
      </c>
      <c r="K28" s="18" t="s">
        <v>309</v>
      </c>
      <c r="L28" s="20" t="s">
        <v>309</v>
      </c>
      <c r="M28" s="18" t="n">
        <v>0</v>
      </c>
      <c r="N28" s="20" t="n">
        <v>0</v>
      </c>
      <c r="O28" s="18" t="n">
        <v>0</v>
      </c>
      <c r="P28" s="20" t="n">
        <v>0</v>
      </c>
      <c r="Q28" s="18" t="n">
        <v>8.78937509</v>
      </c>
      <c r="R28" s="20" t="n">
        <v>0.39060067</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33.57642099</v>
      </c>
      <c r="F33" s="20" t="n">
        <v>0.8953896099999999</v>
      </c>
      <c r="G33" s="18" t="n">
        <v>53.80927048</v>
      </c>
      <c r="H33" s="20" t="n">
        <v>1.07684602</v>
      </c>
      <c r="I33" s="18" t="n">
        <v>0</v>
      </c>
      <c r="J33" s="20" t="n">
        <v>0</v>
      </c>
      <c r="K33" s="18" t="s">
        <v>309</v>
      </c>
      <c r="L33" s="20" t="s">
        <v>309</v>
      </c>
      <c r="M33" s="18" t="n">
        <v>7.46564475</v>
      </c>
      <c r="N33" s="20" t="n">
        <v>0.43017091</v>
      </c>
      <c r="O33" s="18" t="n">
        <v>0.03387539</v>
      </c>
      <c r="P33" s="20" t="n">
        <v>0.03090736</v>
      </c>
      <c r="Q33" s="18" t="n">
        <v>5.11478839</v>
      </c>
      <c r="R33" s="20" t="n">
        <v>0.36217112</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23.92938251</v>
      </c>
      <c r="F36" s="20" t="n">
        <v>0.74914691</v>
      </c>
      <c r="G36" s="18" t="n">
        <v>71.14954655</v>
      </c>
      <c r="H36" s="20" t="n">
        <v>0.75707607</v>
      </c>
      <c r="I36" s="18" t="n">
        <v>1.94953737</v>
      </c>
      <c r="J36" s="20" t="n">
        <v>0.1997394</v>
      </c>
      <c r="K36" s="18" t="s">
        <v>309</v>
      </c>
      <c r="L36" s="20" t="s">
        <v>309</v>
      </c>
      <c r="M36" s="18" t="n">
        <v>2.97153356</v>
      </c>
      <c r="N36" s="20" t="n">
        <v>0.26150705</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0.49884247</v>
      </c>
      <c r="F40" s="20" t="n">
        <v>0.04121369</v>
      </c>
      <c r="G40" s="18" t="n">
        <v>2.68594564</v>
      </c>
      <c r="H40" s="20" t="n">
        <v>0.10178777</v>
      </c>
      <c r="I40" s="18" t="n">
        <v>0.37270975</v>
      </c>
      <c r="J40" s="20" t="n">
        <v>0.03155689</v>
      </c>
      <c r="K40" s="18" t="s">
        <v>309</v>
      </c>
      <c r="L40" s="20" t="s">
        <v>309</v>
      </c>
      <c r="M40" s="18" t="n">
        <v>96.12960207</v>
      </c>
      <c r="N40" s="20" t="n">
        <v>0.13318888</v>
      </c>
      <c r="O40" s="18" t="n">
        <v>0</v>
      </c>
      <c r="P40" s="20" t="n">
        <v>0</v>
      </c>
      <c r="Q40" s="18" t="n">
        <v>0.31290006</v>
      </c>
      <c r="R40" s="20" t="n">
        <v>0.0318695</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58.30939359</v>
      </c>
      <c r="F52" s="20" t="n">
        <v>0.87535311</v>
      </c>
      <c r="G52" s="18" t="n">
        <v>7.31696947</v>
      </c>
      <c r="H52" s="20" t="n">
        <v>0.39429157</v>
      </c>
      <c r="I52" s="18" t="n">
        <v>23.0920482</v>
      </c>
      <c r="J52" s="20" t="n">
        <v>0.77777454</v>
      </c>
      <c r="K52" s="18" t="s">
        <v>309</v>
      </c>
      <c r="L52" s="20" t="s">
        <v>309</v>
      </c>
      <c r="M52" s="18" t="n">
        <v>0</v>
      </c>
      <c r="N52" s="20" t="n">
        <v>0</v>
      </c>
      <c r="O52" s="18" t="n">
        <v>0.05229045</v>
      </c>
      <c r="P52" s="20" t="n">
        <v>0.03059695</v>
      </c>
      <c r="Q52" s="18" t="n">
        <v>11.22929828</v>
      </c>
      <c r="R52" s="20" t="n">
        <v>0.50472679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70.15486659</v>
      </c>
      <c r="F54" s="20" t="n">
        <v>1.02830916</v>
      </c>
      <c r="G54" s="18" t="n">
        <v>14.54092586</v>
      </c>
      <c r="H54" s="20" t="n">
        <v>0.8172165300000001</v>
      </c>
      <c r="I54" s="18" t="n">
        <v>15.26318218</v>
      </c>
      <c r="J54" s="20" t="n">
        <v>0.92170727</v>
      </c>
      <c r="K54" s="18" t="s">
        <v>309</v>
      </c>
      <c r="L54" s="20" t="s">
        <v>309</v>
      </c>
      <c r="M54" s="18" t="n">
        <v>0</v>
      </c>
      <c r="N54" s="20" t="n">
        <v>0</v>
      </c>
      <c r="O54" s="18" t="n">
        <v>0.04102537</v>
      </c>
      <c r="P54" s="20" t="n">
        <v>0.02638969</v>
      </c>
      <c r="Q54" s="18" t="n">
        <v>0</v>
      </c>
      <c r="R54" s="20" t="n">
        <v>0</v>
      </c>
    </row>
    <row r="55" spans="1:18">
      <c r="A55" s="15" t="s">
        <v>357</v>
      </c>
      <c r="B55" s="17" t="n">
        <v>5316</v>
      </c>
      <c r="C55" s="18">
        <f>(137.0/B55*100)</f>
        <v/>
      </c>
      <c r="D55" s="19" t="n">
        <v>5179</v>
      </c>
      <c r="E55" s="18" t="n">
        <v>23.2846818</v>
      </c>
      <c r="F55" s="20" t="n">
        <v>0.83382702</v>
      </c>
      <c r="G55" s="18" t="n">
        <v>19.03788294</v>
      </c>
      <c r="H55" s="20" t="n">
        <v>0.8035854</v>
      </c>
      <c r="I55" s="18" t="n">
        <v>34.71020832</v>
      </c>
      <c r="J55" s="20" t="n">
        <v>1.14100551</v>
      </c>
      <c r="K55" s="18" t="s">
        <v>309</v>
      </c>
      <c r="L55" s="20" t="s">
        <v>309</v>
      </c>
      <c r="M55" s="18" t="n">
        <v>0</v>
      </c>
      <c r="N55" s="20" t="n">
        <v>0</v>
      </c>
      <c r="O55" s="18" t="n">
        <v>0.07321063</v>
      </c>
      <c r="P55" s="20" t="n">
        <v>0.03661353</v>
      </c>
      <c r="Q55" s="18" t="n">
        <v>22.89401631</v>
      </c>
      <c r="R55" s="20" t="n">
        <v>1.18745394</v>
      </c>
    </row>
    <row r="56" spans="1:18">
      <c r="A56" s="15" t="s">
        <v>358</v>
      </c>
      <c r="B56" s="17" t="n">
        <v>5359</v>
      </c>
      <c r="C56" s="18">
        <f>(104.0/B56*100)</f>
        <v/>
      </c>
      <c r="D56" s="19" t="n">
        <v>5255</v>
      </c>
      <c r="E56" s="18" t="n">
        <v>21.39841261</v>
      </c>
      <c r="F56" s="20" t="n">
        <v>0.69650557</v>
      </c>
      <c r="G56" s="18" t="n">
        <v>63.69718817</v>
      </c>
      <c r="H56" s="20" t="n">
        <v>0.94947895</v>
      </c>
      <c r="I56" s="18" t="n">
        <v>14.90439922</v>
      </c>
      <c r="J56" s="20" t="n">
        <v>0.6418099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36.12348687</v>
      </c>
      <c r="F62" s="20" t="n">
        <v>0.72617126</v>
      </c>
      <c r="G62" s="18" t="n">
        <v>47.47504637</v>
      </c>
      <c r="H62" s="20" t="n">
        <v>0.78042272</v>
      </c>
      <c r="I62" s="18" t="n">
        <v>9.744563299999999</v>
      </c>
      <c r="J62" s="20" t="n">
        <v>0.4205128</v>
      </c>
      <c r="K62" s="18" t="s">
        <v>309</v>
      </c>
      <c r="L62" s="20" t="s">
        <v>309</v>
      </c>
      <c r="M62" s="18" t="n">
        <v>0.60679678</v>
      </c>
      <c r="N62" s="20" t="n">
        <v>0.06062056</v>
      </c>
      <c r="O62" s="18" t="n">
        <v>0</v>
      </c>
      <c r="P62" s="20" t="n">
        <v>0</v>
      </c>
      <c r="Q62" s="18" t="n">
        <v>6.05010668</v>
      </c>
      <c r="R62" s="20" t="n">
        <v>0.34772717</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13.12199197</v>
      </c>
      <c r="F64" s="20" t="n">
        <v>0.54627347</v>
      </c>
      <c r="G64" s="18" t="n">
        <v>56.86717045</v>
      </c>
      <c r="H64" s="20" t="n">
        <v>0.81927775</v>
      </c>
      <c r="I64" s="18" t="n">
        <v>8.657997630000001</v>
      </c>
      <c r="J64" s="20" t="n">
        <v>0.48893665</v>
      </c>
      <c r="K64" s="18" t="s">
        <v>309</v>
      </c>
      <c r="L64" s="20" t="s">
        <v>309</v>
      </c>
      <c r="M64" s="18" t="n">
        <v>1.70522014</v>
      </c>
      <c r="N64" s="20" t="n">
        <v>0.21548691</v>
      </c>
      <c r="O64" s="18" t="n">
        <v>0.05834887</v>
      </c>
      <c r="P64" s="20" t="n">
        <v>0.0412675</v>
      </c>
      <c r="Q64" s="18" t="n">
        <v>19.58927094</v>
      </c>
      <c r="R64" s="20" t="n">
        <v>0.68778364</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535</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54.7484724</v>
      </c>
      <c r="F9" s="20" t="n">
        <v>0.7772008</v>
      </c>
      <c r="G9" s="18" t="n">
        <v>34.97090124</v>
      </c>
      <c r="H9" s="20" t="n">
        <v>0.84796938</v>
      </c>
      <c r="I9" s="18" t="n">
        <v>7.52221337</v>
      </c>
      <c r="J9" s="20" t="n">
        <v>0.49804091</v>
      </c>
      <c r="K9" s="18" t="s">
        <v>309</v>
      </c>
      <c r="L9" s="20" t="s">
        <v>309</v>
      </c>
      <c r="M9" s="18" t="n">
        <v>0</v>
      </c>
      <c r="N9" s="20" t="n">
        <v>0</v>
      </c>
      <c r="O9" s="18" t="n">
        <v>0.21049534</v>
      </c>
      <c r="P9" s="20" t="n">
        <v>0.06115355</v>
      </c>
      <c r="Q9" s="18" t="n">
        <v>2.54791765</v>
      </c>
      <c r="R9" s="20" t="n">
        <v>0.22954758</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35.13083779</v>
      </c>
      <c r="F11" s="20" t="n">
        <v>0.82076594</v>
      </c>
      <c r="G11" s="18" t="n">
        <v>49.22424301</v>
      </c>
      <c r="H11" s="20" t="n">
        <v>0.86613304</v>
      </c>
      <c r="I11" s="18" t="n">
        <v>5.27230786</v>
      </c>
      <c r="J11" s="20" t="n">
        <v>0.49674754</v>
      </c>
      <c r="K11" s="18" t="s">
        <v>309</v>
      </c>
      <c r="L11" s="20" t="s">
        <v>309</v>
      </c>
      <c r="M11" s="18" t="n">
        <v>0</v>
      </c>
      <c r="N11" s="20" t="n">
        <v>0</v>
      </c>
      <c r="O11" s="18" t="n">
        <v>0.05834089</v>
      </c>
      <c r="P11" s="20" t="n">
        <v>0.03325476</v>
      </c>
      <c r="Q11" s="18" t="n">
        <v>10.31427045</v>
      </c>
      <c r="R11" s="20" t="n">
        <v>0.5198319</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69.97994955999999</v>
      </c>
      <c r="F16" s="20" t="n">
        <v>0.67501791</v>
      </c>
      <c r="G16" s="18" t="n">
        <v>19.76855652</v>
      </c>
      <c r="H16" s="20" t="n">
        <v>0.60089447</v>
      </c>
      <c r="I16" s="18" t="n">
        <v>10.25149393</v>
      </c>
      <c r="J16" s="20" t="n">
        <v>0.46528727</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50.73772793</v>
      </c>
      <c r="F17" s="20" t="n">
        <v>1.02537009</v>
      </c>
      <c r="G17" s="18" t="n">
        <v>11.38391286</v>
      </c>
      <c r="H17" s="20" t="n">
        <v>0.61199621</v>
      </c>
      <c r="I17" s="18" t="n">
        <v>37.87835921</v>
      </c>
      <c r="J17" s="20" t="n">
        <v>1.06112607</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50.79545037</v>
      </c>
      <c r="F21" s="20" t="n">
        <v>0.74108506</v>
      </c>
      <c r="G21" s="18" t="n">
        <v>34.55353146</v>
      </c>
      <c r="H21" s="20" t="n">
        <v>0.84469325</v>
      </c>
      <c r="I21" s="18" t="n">
        <v>14.65101817</v>
      </c>
      <c r="J21" s="20" t="n">
        <v>0.65409854</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16.56691341</v>
      </c>
      <c r="H23" s="20" t="n">
        <v>0.52982579</v>
      </c>
      <c r="I23" s="18" t="n">
        <v>0</v>
      </c>
      <c r="J23" s="20" t="n">
        <v>0</v>
      </c>
      <c r="K23" s="18" t="s">
        <v>309</v>
      </c>
      <c r="L23" s="20" t="s">
        <v>309</v>
      </c>
      <c r="M23" s="18" t="n">
        <v>0</v>
      </c>
      <c r="N23" s="20" t="n">
        <v>0</v>
      </c>
      <c r="O23" s="18" t="n">
        <v>0</v>
      </c>
      <c r="P23" s="20" t="n">
        <v>0</v>
      </c>
      <c r="Q23" s="18" t="n">
        <v>83.43308659</v>
      </c>
      <c r="R23" s="20" t="n">
        <v>0.52982579</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47.44491599</v>
      </c>
      <c r="F25" s="20" t="n">
        <v>0.80328222</v>
      </c>
      <c r="G25" s="18" t="n">
        <v>20.34447497</v>
      </c>
      <c r="H25" s="20" t="n">
        <v>0.6226205</v>
      </c>
      <c r="I25" s="18" t="n">
        <v>17.94515476</v>
      </c>
      <c r="J25" s="20" t="n">
        <v>0.66992812</v>
      </c>
      <c r="K25" s="18" t="s">
        <v>309</v>
      </c>
      <c r="L25" s="20" t="s">
        <v>309</v>
      </c>
      <c r="M25" s="18" t="n">
        <v>0</v>
      </c>
      <c r="N25" s="20" t="n">
        <v>0</v>
      </c>
      <c r="O25" s="18" t="n">
        <v>0</v>
      </c>
      <c r="P25" s="20" t="n">
        <v>0</v>
      </c>
      <c r="Q25" s="18" t="n">
        <v>14.26545428</v>
      </c>
      <c r="R25" s="20" t="n">
        <v>0.477852</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39.16791901</v>
      </c>
      <c r="F27" s="20" t="n">
        <v>0.9028192900000001</v>
      </c>
      <c r="G27" s="18" t="n">
        <v>47.55481403</v>
      </c>
      <c r="H27" s="20" t="n">
        <v>0.87268484</v>
      </c>
      <c r="I27" s="18" t="n">
        <v>7.92121069</v>
      </c>
      <c r="J27" s="20" t="n">
        <v>0.47412451</v>
      </c>
      <c r="K27" s="18" t="s">
        <v>309</v>
      </c>
      <c r="L27" s="20" t="s">
        <v>309</v>
      </c>
      <c r="M27" s="18" t="n">
        <v>0</v>
      </c>
      <c r="N27" s="20" t="n">
        <v>0</v>
      </c>
      <c r="O27" s="18" t="n">
        <v>0.02952827</v>
      </c>
      <c r="P27" s="20" t="n">
        <v>0.02950364</v>
      </c>
      <c r="Q27" s="18" t="n">
        <v>5.32652801</v>
      </c>
      <c r="R27" s="20" t="n">
        <v>0.3950608</v>
      </c>
    </row>
    <row r="28" spans="1:18">
      <c r="A28" s="15" t="s">
        <v>330</v>
      </c>
      <c r="B28" s="17" t="n">
        <v>7568</v>
      </c>
      <c r="C28" s="18">
        <f>(490.0/B28*100)</f>
        <v/>
      </c>
      <c r="D28" s="19" t="n">
        <v>7078</v>
      </c>
      <c r="E28" s="18" t="n">
        <v>39.62215782</v>
      </c>
      <c r="F28" s="20" t="n">
        <v>1.00514164</v>
      </c>
      <c r="G28" s="18" t="n">
        <v>39.52339576</v>
      </c>
      <c r="H28" s="20" t="n">
        <v>1.03283922</v>
      </c>
      <c r="I28" s="18" t="n">
        <v>12.1204834</v>
      </c>
      <c r="J28" s="20" t="n">
        <v>0.56553436</v>
      </c>
      <c r="K28" s="18" t="s">
        <v>309</v>
      </c>
      <c r="L28" s="20" t="s">
        <v>309</v>
      </c>
      <c r="M28" s="18" t="n">
        <v>0</v>
      </c>
      <c r="N28" s="20" t="n">
        <v>0</v>
      </c>
      <c r="O28" s="18" t="n">
        <v>0</v>
      </c>
      <c r="P28" s="20" t="n">
        <v>0</v>
      </c>
      <c r="Q28" s="18" t="n">
        <v>8.733963019999999</v>
      </c>
      <c r="R28" s="20" t="n">
        <v>0.38460099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54.2562774</v>
      </c>
      <c r="F33" s="20" t="n">
        <v>0.8066955099999999</v>
      </c>
      <c r="G33" s="18" t="n">
        <v>33.11459107</v>
      </c>
      <c r="H33" s="20" t="n">
        <v>0.7106571699999999</v>
      </c>
      <c r="I33" s="18" t="n">
        <v>0</v>
      </c>
      <c r="J33" s="20" t="n">
        <v>0</v>
      </c>
      <c r="K33" s="18" t="s">
        <v>309</v>
      </c>
      <c r="L33" s="20" t="s">
        <v>309</v>
      </c>
      <c r="M33" s="18" t="n">
        <v>7.48438098</v>
      </c>
      <c r="N33" s="20" t="n">
        <v>0.43128342</v>
      </c>
      <c r="O33" s="18" t="n">
        <v>0</v>
      </c>
      <c r="P33" s="20" t="n">
        <v>0</v>
      </c>
      <c r="Q33" s="18" t="n">
        <v>5.14475056</v>
      </c>
      <c r="R33" s="20" t="n">
        <v>0.36622049</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51.17755459</v>
      </c>
      <c r="F36" s="20" t="n">
        <v>0.76593705</v>
      </c>
      <c r="G36" s="18" t="n">
        <v>43.90137447</v>
      </c>
      <c r="H36" s="20" t="n">
        <v>0.77301551</v>
      </c>
      <c r="I36" s="18" t="n">
        <v>1.94953737</v>
      </c>
      <c r="J36" s="20" t="n">
        <v>0.1997394</v>
      </c>
      <c r="K36" s="18" t="s">
        <v>309</v>
      </c>
      <c r="L36" s="20" t="s">
        <v>309</v>
      </c>
      <c r="M36" s="18" t="n">
        <v>2.97153356</v>
      </c>
      <c r="N36" s="20" t="n">
        <v>0.26150705</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1.29547726</v>
      </c>
      <c r="F40" s="20" t="n">
        <v>0.07229483</v>
      </c>
      <c r="G40" s="18" t="n">
        <v>1.88931085</v>
      </c>
      <c r="H40" s="20" t="n">
        <v>0.07533517000000001</v>
      </c>
      <c r="I40" s="18" t="n">
        <v>0.37270975</v>
      </c>
      <c r="J40" s="20" t="n">
        <v>0.03155689</v>
      </c>
      <c r="K40" s="18" t="s">
        <v>309</v>
      </c>
      <c r="L40" s="20" t="s">
        <v>309</v>
      </c>
      <c r="M40" s="18" t="n">
        <v>96.12960207</v>
      </c>
      <c r="N40" s="20" t="n">
        <v>0.13318888</v>
      </c>
      <c r="O40" s="18" t="n">
        <v>0</v>
      </c>
      <c r="P40" s="20" t="n">
        <v>0</v>
      </c>
      <c r="Q40" s="18" t="n">
        <v>0.31290006</v>
      </c>
      <c r="R40" s="20" t="n">
        <v>0.0318695</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58.11001843</v>
      </c>
      <c r="F52" s="20" t="n">
        <v>0.92684461</v>
      </c>
      <c r="G52" s="18" t="n">
        <v>7.53709853</v>
      </c>
      <c r="H52" s="20" t="n">
        <v>0.40186168</v>
      </c>
      <c r="I52" s="18" t="n">
        <v>23.0920482</v>
      </c>
      <c r="J52" s="20" t="n">
        <v>0.77777454</v>
      </c>
      <c r="K52" s="18" t="s">
        <v>309</v>
      </c>
      <c r="L52" s="20" t="s">
        <v>309</v>
      </c>
      <c r="M52" s="18" t="n">
        <v>0</v>
      </c>
      <c r="N52" s="20" t="n">
        <v>0</v>
      </c>
      <c r="O52" s="18" t="n">
        <v>0.03153655</v>
      </c>
      <c r="P52" s="20" t="n">
        <v>0.02249185</v>
      </c>
      <c r="Q52" s="18" t="n">
        <v>11.22929828</v>
      </c>
      <c r="R52" s="20" t="n">
        <v>0.50472679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68.89556292</v>
      </c>
      <c r="F54" s="20" t="n">
        <v>1.08223256</v>
      </c>
      <c r="G54" s="18" t="n">
        <v>15.80022953</v>
      </c>
      <c r="H54" s="20" t="n">
        <v>0.77479875</v>
      </c>
      <c r="I54" s="18" t="n">
        <v>15.26318218</v>
      </c>
      <c r="J54" s="20" t="n">
        <v>0.92170727</v>
      </c>
      <c r="K54" s="18" t="s">
        <v>309</v>
      </c>
      <c r="L54" s="20" t="s">
        <v>309</v>
      </c>
      <c r="M54" s="18" t="n">
        <v>0</v>
      </c>
      <c r="N54" s="20" t="n">
        <v>0</v>
      </c>
      <c r="O54" s="18" t="n">
        <v>0.04102537</v>
      </c>
      <c r="P54" s="20" t="n">
        <v>0.02638969</v>
      </c>
      <c r="Q54" s="18" t="n">
        <v>0</v>
      </c>
      <c r="R54" s="20" t="n">
        <v>0</v>
      </c>
    </row>
    <row r="55" spans="1:18">
      <c r="A55" s="15" t="s">
        <v>357</v>
      </c>
      <c r="B55" s="17" t="n">
        <v>5316</v>
      </c>
      <c r="C55" s="18">
        <f>(137.0/B55*100)</f>
        <v/>
      </c>
      <c r="D55" s="19" t="n">
        <v>5179</v>
      </c>
      <c r="E55" s="18" t="n">
        <v>19.13949822</v>
      </c>
      <c r="F55" s="20" t="n">
        <v>0.69260185</v>
      </c>
      <c r="G55" s="18" t="n">
        <v>23.20473285</v>
      </c>
      <c r="H55" s="20" t="n">
        <v>0.84881924</v>
      </c>
      <c r="I55" s="18" t="n">
        <v>34.71020832</v>
      </c>
      <c r="J55" s="20" t="n">
        <v>1.14100551</v>
      </c>
      <c r="K55" s="18" t="s">
        <v>309</v>
      </c>
      <c r="L55" s="20" t="s">
        <v>309</v>
      </c>
      <c r="M55" s="18" t="n">
        <v>0</v>
      </c>
      <c r="N55" s="20" t="n">
        <v>0</v>
      </c>
      <c r="O55" s="18" t="n">
        <v>0.05154429</v>
      </c>
      <c r="P55" s="20" t="n">
        <v>0.03459897</v>
      </c>
      <c r="Q55" s="18" t="n">
        <v>22.89401631</v>
      </c>
      <c r="R55" s="20" t="n">
        <v>1.18745394</v>
      </c>
    </row>
    <row r="56" spans="1:18">
      <c r="A56" s="15" t="s">
        <v>358</v>
      </c>
      <c r="B56" s="17" t="n">
        <v>5359</v>
      </c>
      <c r="C56" s="18">
        <f>(104.0/B56*100)</f>
        <v/>
      </c>
      <c r="D56" s="19" t="n">
        <v>5255</v>
      </c>
      <c r="E56" s="18" t="n">
        <v>51.15505128</v>
      </c>
      <c r="F56" s="20" t="n">
        <v>0.92446582</v>
      </c>
      <c r="G56" s="18" t="n">
        <v>33.9405495</v>
      </c>
      <c r="H56" s="20" t="n">
        <v>0.87373859</v>
      </c>
      <c r="I56" s="18" t="n">
        <v>14.90439922</v>
      </c>
      <c r="J56" s="20" t="n">
        <v>0.6418099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62.27420297</v>
      </c>
      <c r="F62" s="20" t="n">
        <v>0.72135167</v>
      </c>
      <c r="G62" s="18" t="n">
        <v>21.30197962</v>
      </c>
      <c r="H62" s="20" t="n">
        <v>0.6404593</v>
      </c>
      <c r="I62" s="18" t="n">
        <v>9.744563299999999</v>
      </c>
      <c r="J62" s="20" t="n">
        <v>0.4205128</v>
      </c>
      <c r="K62" s="18" t="s">
        <v>309</v>
      </c>
      <c r="L62" s="20" t="s">
        <v>309</v>
      </c>
      <c r="M62" s="18" t="n">
        <v>0.60679678</v>
      </c>
      <c r="N62" s="20" t="n">
        <v>0.06062056</v>
      </c>
      <c r="O62" s="18" t="n">
        <v>0.02235065</v>
      </c>
      <c r="P62" s="20" t="n">
        <v>0.02235061</v>
      </c>
      <c r="Q62" s="18" t="n">
        <v>6.05010668</v>
      </c>
      <c r="R62" s="20" t="n">
        <v>0.34772717</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39.16284495</v>
      </c>
      <c r="F64" s="20" t="n">
        <v>0.89004451</v>
      </c>
      <c r="G64" s="18" t="n">
        <v>17.19418311</v>
      </c>
      <c r="H64" s="20" t="n">
        <v>0.63422217</v>
      </c>
      <c r="I64" s="18" t="n">
        <v>8.657997630000001</v>
      </c>
      <c r="J64" s="20" t="n">
        <v>0.48893665</v>
      </c>
      <c r="K64" s="18" t="s">
        <v>309</v>
      </c>
      <c r="L64" s="20" t="s">
        <v>309</v>
      </c>
      <c r="M64" s="18" t="n">
        <v>2.448124</v>
      </c>
      <c r="N64" s="20" t="n">
        <v>0.24582599</v>
      </c>
      <c r="O64" s="18" t="n">
        <v>0.0895362</v>
      </c>
      <c r="P64" s="20" t="n">
        <v>0.05175727</v>
      </c>
      <c r="Q64" s="18" t="n">
        <v>32.44731411</v>
      </c>
      <c r="R64" s="20" t="n">
        <v>0.75454342</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536</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56.86938068</v>
      </c>
      <c r="F9" s="20" t="n">
        <v>0.75626433</v>
      </c>
      <c r="G9" s="18" t="n">
        <v>32.84723545</v>
      </c>
      <c r="H9" s="20" t="n">
        <v>0.80682554</v>
      </c>
      <c r="I9" s="18" t="n">
        <v>7.52221337</v>
      </c>
      <c r="J9" s="20" t="n">
        <v>0.49804091</v>
      </c>
      <c r="K9" s="18" t="s">
        <v>309</v>
      </c>
      <c r="L9" s="20" t="s">
        <v>309</v>
      </c>
      <c r="M9" s="18" t="n">
        <v>0</v>
      </c>
      <c r="N9" s="20" t="n">
        <v>0</v>
      </c>
      <c r="O9" s="18" t="n">
        <v>0.23222386</v>
      </c>
      <c r="P9" s="20" t="n">
        <v>0.05695116</v>
      </c>
      <c r="Q9" s="18" t="n">
        <v>2.52894664</v>
      </c>
      <c r="R9" s="20" t="n">
        <v>0.22766474</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39.43217927</v>
      </c>
      <c r="F11" s="20" t="n">
        <v>0.79120869</v>
      </c>
      <c r="G11" s="18" t="n">
        <v>44.96775835</v>
      </c>
      <c r="H11" s="20" t="n">
        <v>0.80628007</v>
      </c>
      <c r="I11" s="18" t="n">
        <v>5.27230786</v>
      </c>
      <c r="J11" s="20" t="n">
        <v>0.49674754</v>
      </c>
      <c r="K11" s="18" t="s">
        <v>309</v>
      </c>
      <c r="L11" s="20" t="s">
        <v>309</v>
      </c>
      <c r="M11" s="18" t="n">
        <v>0</v>
      </c>
      <c r="N11" s="20" t="n">
        <v>0</v>
      </c>
      <c r="O11" s="18" t="n">
        <v>0.03680252</v>
      </c>
      <c r="P11" s="20" t="n">
        <v>0.02574586</v>
      </c>
      <c r="Q11" s="18" t="n">
        <v>10.29095201</v>
      </c>
      <c r="R11" s="20" t="n">
        <v>0.51739576</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72.56994824</v>
      </c>
      <c r="F16" s="20" t="n">
        <v>0.62811975</v>
      </c>
      <c r="G16" s="18" t="n">
        <v>17.17855784</v>
      </c>
      <c r="H16" s="20" t="n">
        <v>0.48858638</v>
      </c>
      <c r="I16" s="18" t="n">
        <v>10.25149393</v>
      </c>
      <c r="J16" s="20" t="n">
        <v>0.46528727</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40.5628371</v>
      </c>
      <c r="F17" s="20" t="n">
        <v>0.92083556</v>
      </c>
      <c r="G17" s="18" t="n">
        <v>21.5588037</v>
      </c>
      <c r="H17" s="20" t="n">
        <v>0.8936592</v>
      </c>
      <c r="I17" s="18" t="n">
        <v>37.87835921</v>
      </c>
      <c r="J17" s="20" t="n">
        <v>1.06112607</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81.94434309</v>
      </c>
      <c r="F21" s="20" t="n">
        <v>0.73791795</v>
      </c>
      <c r="G21" s="18" t="n">
        <v>3.40463874</v>
      </c>
      <c r="H21" s="20" t="n">
        <v>0.26307248</v>
      </c>
      <c r="I21" s="18" t="n">
        <v>14.65101817</v>
      </c>
      <c r="J21" s="20" t="n">
        <v>0.65409854</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11.31006385</v>
      </c>
      <c r="H23" s="20" t="n">
        <v>0.44707594</v>
      </c>
      <c r="I23" s="18" t="n">
        <v>0</v>
      </c>
      <c r="J23" s="20" t="n">
        <v>0</v>
      </c>
      <c r="K23" s="18" t="s">
        <v>309</v>
      </c>
      <c r="L23" s="20" t="s">
        <v>309</v>
      </c>
      <c r="M23" s="18" t="n">
        <v>0</v>
      </c>
      <c r="N23" s="20" t="n">
        <v>0</v>
      </c>
      <c r="O23" s="18" t="n">
        <v>0</v>
      </c>
      <c r="P23" s="20" t="n">
        <v>0</v>
      </c>
      <c r="Q23" s="18" t="n">
        <v>88.68993614999999</v>
      </c>
      <c r="R23" s="20" t="n">
        <v>0.44707594</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33.74581187</v>
      </c>
      <c r="F25" s="20" t="n">
        <v>0.76451823</v>
      </c>
      <c r="G25" s="18" t="n">
        <v>34.02592089</v>
      </c>
      <c r="H25" s="20" t="n">
        <v>0.67010531</v>
      </c>
      <c r="I25" s="18" t="n">
        <v>17.94515476</v>
      </c>
      <c r="J25" s="20" t="n">
        <v>0.66992812</v>
      </c>
      <c r="K25" s="18" t="s">
        <v>309</v>
      </c>
      <c r="L25" s="20" t="s">
        <v>309</v>
      </c>
      <c r="M25" s="18" t="n">
        <v>0</v>
      </c>
      <c r="N25" s="20" t="n">
        <v>0</v>
      </c>
      <c r="O25" s="18" t="n">
        <v>0.01765821</v>
      </c>
      <c r="P25" s="20" t="n">
        <v>0.01768797</v>
      </c>
      <c r="Q25" s="18" t="n">
        <v>14.26545428</v>
      </c>
      <c r="R25" s="20" t="n">
        <v>0.477852</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60.83847992</v>
      </c>
      <c r="F27" s="20" t="n">
        <v>0.90309121</v>
      </c>
      <c r="G27" s="18" t="n">
        <v>25.91534614</v>
      </c>
      <c r="H27" s="20" t="n">
        <v>0.71087002</v>
      </c>
      <c r="I27" s="18" t="n">
        <v>7.92121069</v>
      </c>
      <c r="J27" s="20" t="n">
        <v>0.47412451</v>
      </c>
      <c r="K27" s="18" t="s">
        <v>309</v>
      </c>
      <c r="L27" s="20" t="s">
        <v>309</v>
      </c>
      <c r="M27" s="18" t="n">
        <v>0</v>
      </c>
      <c r="N27" s="20" t="n">
        <v>0</v>
      </c>
      <c r="O27" s="18" t="n">
        <v>0.02952827</v>
      </c>
      <c r="P27" s="20" t="n">
        <v>0.02950364</v>
      </c>
      <c r="Q27" s="18" t="n">
        <v>5.29543499</v>
      </c>
      <c r="R27" s="20" t="n">
        <v>0.39713951</v>
      </c>
    </row>
    <row r="28" spans="1:18">
      <c r="A28" s="15" t="s">
        <v>330</v>
      </c>
      <c r="B28" s="17" t="n">
        <v>7568</v>
      </c>
      <c r="C28" s="18">
        <f>(490.0/B28*100)</f>
        <v/>
      </c>
      <c r="D28" s="19" t="n">
        <v>7078</v>
      </c>
      <c r="E28" s="18" t="n">
        <v>51.67790388</v>
      </c>
      <c r="F28" s="20" t="n">
        <v>0.92212203</v>
      </c>
      <c r="G28" s="18" t="n">
        <v>27.3984608</v>
      </c>
      <c r="H28" s="20" t="n">
        <v>0.72657641</v>
      </c>
      <c r="I28" s="18" t="n">
        <v>12.1204834</v>
      </c>
      <c r="J28" s="20" t="n">
        <v>0.56553436</v>
      </c>
      <c r="K28" s="18" t="s">
        <v>309</v>
      </c>
      <c r="L28" s="20" t="s">
        <v>309</v>
      </c>
      <c r="M28" s="18" t="n">
        <v>0</v>
      </c>
      <c r="N28" s="20" t="n">
        <v>0</v>
      </c>
      <c r="O28" s="18" t="n">
        <v>0</v>
      </c>
      <c r="P28" s="20" t="n">
        <v>0</v>
      </c>
      <c r="Q28" s="18" t="n">
        <v>8.803151919999999</v>
      </c>
      <c r="R28" s="20" t="n">
        <v>0.38898393</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58.50756581</v>
      </c>
      <c r="F33" s="20" t="n">
        <v>0.8040008</v>
      </c>
      <c r="G33" s="18" t="n">
        <v>28.91302894</v>
      </c>
      <c r="H33" s="20" t="n">
        <v>0.70570036</v>
      </c>
      <c r="I33" s="18" t="n">
        <v>0</v>
      </c>
      <c r="J33" s="20" t="n">
        <v>0</v>
      </c>
      <c r="K33" s="18" t="s">
        <v>309</v>
      </c>
      <c r="L33" s="20" t="s">
        <v>309</v>
      </c>
      <c r="M33" s="18" t="n">
        <v>7.46099449</v>
      </c>
      <c r="N33" s="20" t="n">
        <v>0.42519827</v>
      </c>
      <c r="O33" s="18" t="n">
        <v>0</v>
      </c>
      <c r="P33" s="20" t="n">
        <v>0</v>
      </c>
      <c r="Q33" s="18" t="n">
        <v>5.11841075</v>
      </c>
      <c r="R33" s="20" t="n">
        <v>0.35590884</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53.30164566</v>
      </c>
      <c r="F36" s="20" t="n">
        <v>0.72080524</v>
      </c>
      <c r="G36" s="18" t="n">
        <v>41.77728341</v>
      </c>
      <c r="H36" s="20" t="n">
        <v>0.71048994</v>
      </c>
      <c r="I36" s="18" t="n">
        <v>1.94953737</v>
      </c>
      <c r="J36" s="20" t="n">
        <v>0.1997394</v>
      </c>
      <c r="K36" s="18" t="s">
        <v>309</v>
      </c>
      <c r="L36" s="20" t="s">
        <v>309</v>
      </c>
      <c r="M36" s="18" t="n">
        <v>2.97153356</v>
      </c>
      <c r="N36" s="20" t="n">
        <v>0.26150705</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2.72728931</v>
      </c>
      <c r="F40" s="20" t="n">
        <v>0.11038399</v>
      </c>
      <c r="G40" s="18" t="n">
        <v>0.45435839</v>
      </c>
      <c r="H40" s="20" t="n">
        <v>0.03379291</v>
      </c>
      <c r="I40" s="18" t="n">
        <v>0.37270975</v>
      </c>
      <c r="J40" s="20" t="n">
        <v>0.03155689</v>
      </c>
      <c r="K40" s="18" t="s">
        <v>309</v>
      </c>
      <c r="L40" s="20" t="s">
        <v>309</v>
      </c>
      <c r="M40" s="18" t="n">
        <v>96.12960207</v>
      </c>
      <c r="N40" s="20" t="n">
        <v>0.13318888</v>
      </c>
      <c r="O40" s="18" t="n">
        <v>0</v>
      </c>
      <c r="P40" s="20" t="n">
        <v>0</v>
      </c>
      <c r="Q40" s="18" t="n">
        <v>0.31604047</v>
      </c>
      <c r="R40" s="20" t="n">
        <v>0.03175966</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42.28256543</v>
      </c>
      <c r="F52" s="20" t="n">
        <v>0.80191347</v>
      </c>
      <c r="G52" s="18" t="n">
        <v>23.36455153</v>
      </c>
      <c r="H52" s="20" t="n">
        <v>0.65357255</v>
      </c>
      <c r="I52" s="18" t="n">
        <v>23.0920482</v>
      </c>
      <c r="J52" s="20" t="n">
        <v>0.77777454</v>
      </c>
      <c r="K52" s="18" t="s">
        <v>309</v>
      </c>
      <c r="L52" s="20" t="s">
        <v>309</v>
      </c>
      <c r="M52" s="18" t="n">
        <v>0</v>
      </c>
      <c r="N52" s="20" t="n">
        <v>0</v>
      </c>
      <c r="O52" s="18" t="n">
        <v>0.03153655</v>
      </c>
      <c r="P52" s="20" t="n">
        <v>0.02249185</v>
      </c>
      <c r="Q52" s="18" t="n">
        <v>11.22929828</v>
      </c>
      <c r="R52" s="20" t="n">
        <v>0.50472679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62.80066305</v>
      </c>
      <c r="F54" s="20" t="n">
        <v>1.3728766</v>
      </c>
      <c r="G54" s="18" t="n">
        <v>21.8951294</v>
      </c>
      <c r="H54" s="20" t="n">
        <v>1.09957824</v>
      </c>
      <c r="I54" s="18" t="n">
        <v>15.26318218</v>
      </c>
      <c r="J54" s="20" t="n">
        <v>0.92170727</v>
      </c>
      <c r="K54" s="18" t="s">
        <v>309</v>
      </c>
      <c r="L54" s="20" t="s">
        <v>309</v>
      </c>
      <c r="M54" s="18" t="n">
        <v>0</v>
      </c>
      <c r="N54" s="20" t="n">
        <v>0</v>
      </c>
      <c r="O54" s="18" t="n">
        <v>0.04102537</v>
      </c>
      <c r="P54" s="20" t="n">
        <v>0.02638969</v>
      </c>
      <c r="Q54" s="18" t="n">
        <v>0</v>
      </c>
      <c r="R54" s="20" t="n">
        <v>0</v>
      </c>
    </row>
    <row r="55" spans="1:18">
      <c r="A55" s="15" t="s">
        <v>357</v>
      </c>
      <c r="B55" s="17" t="n">
        <v>5316</v>
      </c>
      <c r="C55" s="18">
        <f>(137.0/B55*100)</f>
        <v/>
      </c>
      <c r="D55" s="19" t="n">
        <v>5179</v>
      </c>
      <c r="E55" s="18" t="n">
        <v>16.76002931</v>
      </c>
      <c r="F55" s="20" t="n">
        <v>0.60088728</v>
      </c>
      <c r="G55" s="18" t="n">
        <v>25.62307209</v>
      </c>
      <c r="H55" s="20" t="n">
        <v>0.90653047</v>
      </c>
      <c r="I55" s="18" t="n">
        <v>34.71020832</v>
      </c>
      <c r="J55" s="20" t="n">
        <v>1.14100551</v>
      </c>
      <c r="K55" s="18" t="s">
        <v>309</v>
      </c>
      <c r="L55" s="20" t="s">
        <v>309</v>
      </c>
      <c r="M55" s="18" t="n">
        <v>0</v>
      </c>
      <c r="N55" s="20" t="n">
        <v>0</v>
      </c>
      <c r="O55" s="18" t="n">
        <v>0.01267397</v>
      </c>
      <c r="P55" s="20" t="n">
        <v>0.01897456</v>
      </c>
      <c r="Q55" s="18" t="n">
        <v>22.89401631</v>
      </c>
      <c r="R55" s="20" t="n">
        <v>1.18745394</v>
      </c>
    </row>
    <row r="56" spans="1:18">
      <c r="A56" s="15" t="s">
        <v>358</v>
      </c>
      <c r="B56" s="17" t="n">
        <v>5359</v>
      </c>
      <c r="C56" s="18">
        <f>(104.0/B56*100)</f>
        <v/>
      </c>
      <c r="D56" s="19" t="n">
        <v>5255</v>
      </c>
      <c r="E56" s="18" t="n">
        <v>55.21151638</v>
      </c>
      <c r="F56" s="20" t="n">
        <v>0.87146197</v>
      </c>
      <c r="G56" s="18" t="n">
        <v>29.88408439</v>
      </c>
      <c r="H56" s="20" t="n">
        <v>0.86264268</v>
      </c>
      <c r="I56" s="18" t="n">
        <v>14.90439922</v>
      </c>
      <c r="J56" s="20" t="n">
        <v>0.6418099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67.50914653</v>
      </c>
      <c r="F62" s="20" t="n">
        <v>0.72604552</v>
      </c>
      <c r="G62" s="18" t="n">
        <v>16.06703607</v>
      </c>
      <c r="H62" s="20" t="n">
        <v>0.55862512</v>
      </c>
      <c r="I62" s="18" t="n">
        <v>9.744563299999999</v>
      </c>
      <c r="J62" s="20" t="n">
        <v>0.4205128</v>
      </c>
      <c r="K62" s="18" t="s">
        <v>309</v>
      </c>
      <c r="L62" s="20" t="s">
        <v>309</v>
      </c>
      <c r="M62" s="18" t="n">
        <v>0.60679678</v>
      </c>
      <c r="N62" s="20" t="n">
        <v>0.06062056</v>
      </c>
      <c r="O62" s="18" t="n">
        <v>0.02235065</v>
      </c>
      <c r="P62" s="20" t="n">
        <v>0.02235061</v>
      </c>
      <c r="Q62" s="18" t="n">
        <v>6.05010668</v>
      </c>
      <c r="R62" s="20" t="n">
        <v>0.34772717</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49.36578917</v>
      </c>
      <c r="F64" s="20" t="n">
        <v>0.95276023</v>
      </c>
      <c r="G64" s="18" t="n">
        <v>4.40944713</v>
      </c>
      <c r="H64" s="20" t="n">
        <v>0.38999761</v>
      </c>
      <c r="I64" s="18" t="n">
        <v>8.657997630000001</v>
      </c>
      <c r="J64" s="20" t="n">
        <v>0.48893665</v>
      </c>
      <c r="K64" s="18" t="s">
        <v>309</v>
      </c>
      <c r="L64" s="20" t="s">
        <v>309</v>
      </c>
      <c r="M64" s="18" t="n">
        <v>2.8163991</v>
      </c>
      <c r="N64" s="20" t="n">
        <v>0.2581661</v>
      </c>
      <c r="O64" s="18" t="n">
        <v>0.05834887</v>
      </c>
      <c r="P64" s="20" t="n">
        <v>0.0412675</v>
      </c>
      <c r="Q64" s="18" t="n">
        <v>34.6920181</v>
      </c>
      <c r="R64" s="20" t="n">
        <v>0.76604292</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537</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78.1418572</v>
      </c>
      <c r="F9" s="20" t="n">
        <v>0.77158858</v>
      </c>
      <c r="G9" s="18" t="n">
        <v>11.57584292</v>
      </c>
      <c r="H9" s="20" t="n">
        <v>0.60642341</v>
      </c>
      <c r="I9" s="18" t="n">
        <v>7.52221337</v>
      </c>
      <c r="J9" s="20" t="n">
        <v>0.49804091</v>
      </c>
      <c r="K9" s="18" t="s">
        <v>309</v>
      </c>
      <c r="L9" s="20" t="s">
        <v>309</v>
      </c>
      <c r="M9" s="18" t="n">
        <v>0</v>
      </c>
      <c r="N9" s="20" t="n">
        <v>0</v>
      </c>
      <c r="O9" s="18" t="n">
        <v>0.23113986</v>
      </c>
      <c r="P9" s="20" t="n">
        <v>0.06476812</v>
      </c>
      <c r="Q9" s="18" t="n">
        <v>2.52894664</v>
      </c>
      <c r="R9" s="20" t="n">
        <v>0.22766474</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79.09210864000001</v>
      </c>
      <c r="F11" s="20" t="n">
        <v>0.82523472</v>
      </c>
      <c r="G11" s="18" t="n">
        <v>5.28451054</v>
      </c>
      <c r="H11" s="20" t="n">
        <v>0.31477935</v>
      </c>
      <c r="I11" s="18" t="n">
        <v>5.27230786</v>
      </c>
      <c r="J11" s="20" t="n">
        <v>0.49674754</v>
      </c>
      <c r="K11" s="18" t="s">
        <v>309</v>
      </c>
      <c r="L11" s="20" t="s">
        <v>309</v>
      </c>
      <c r="M11" s="18" t="n">
        <v>0</v>
      </c>
      <c r="N11" s="20" t="n">
        <v>0</v>
      </c>
      <c r="O11" s="18" t="n">
        <v>0.01817816</v>
      </c>
      <c r="P11" s="20" t="n">
        <v>0.01813795</v>
      </c>
      <c r="Q11" s="18" t="n">
        <v>10.3328948</v>
      </c>
      <c r="R11" s="20" t="n">
        <v>0.51871863</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86.66599551</v>
      </c>
      <c r="F16" s="20" t="n">
        <v>0.50667383</v>
      </c>
      <c r="G16" s="18" t="n">
        <v>3.08251057</v>
      </c>
      <c r="H16" s="20" t="n">
        <v>0.21980348</v>
      </c>
      <c r="I16" s="18" t="n">
        <v>10.25149393</v>
      </c>
      <c r="J16" s="20" t="n">
        <v>0.46528727</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49.21995953</v>
      </c>
      <c r="F17" s="20" t="n">
        <v>1.07896553</v>
      </c>
      <c r="G17" s="18" t="n">
        <v>12.90168127</v>
      </c>
      <c r="H17" s="20" t="n">
        <v>0.68671825</v>
      </c>
      <c r="I17" s="18" t="n">
        <v>37.87835921</v>
      </c>
      <c r="J17" s="20" t="n">
        <v>1.06112607</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84.7908059</v>
      </c>
      <c r="F21" s="20" t="n">
        <v>0.7040649</v>
      </c>
      <c r="G21" s="18" t="n">
        <v>0.55817593</v>
      </c>
      <c r="H21" s="20" t="n">
        <v>0.13617959</v>
      </c>
      <c r="I21" s="18" t="n">
        <v>14.65101817</v>
      </c>
      <c r="J21" s="20" t="n">
        <v>0.65409854</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5.14663366</v>
      </c>
      <c r="H23" s="20" t="n">
        <v>0.30962727</v>
      </c>
      <c r="I23" s="18" t="n">
        <v>0</v>
      </c>
      <c r="J23" s="20" t="n">
        <v>0</v>
      </c>
      <c r="K23" s="18" t="s">
        <v>309</v>
      </c>
      <c r="L23" s="20" t="s">
        <v>309</v>
      </c>
      <c r="M23" s="18" t="n">
        <v>0</v>
      </c>
      <c r="N23" s="20" t="n">
        <v>0</v>
      </c>
      <c r="O23" s="18" t="n">
        <v>0</v>
      </c>
      <c r="P23" s="20" t="n">
        <v>0</v>
      </c>
      <c r="Q23" s="18" t="n">
        <v>94.85336633999999</v>
      </c>
      <c r="R23" s="20" t="n">
        <v>0.30962727</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37.18270091</v>
      </c>
      <c r="F25" s="20" t="n">
        <v>0.71008505</v>
      </c>
      <c r="G25" s="18" t="n">
        <v>30.58903185</v>
      </c>
      <c r="H25" s="20" t="n">
        <v>0.6607345</v>
      </c>
      <c r="I25" s="18" t="n">
        <v>17.94515476</v>
      </c>
      <c r="J25" s="20" t="n">
        <v>0.66992812</v>
      </c>
      <c r="K25" s="18" t="s">
        <v>309</v>
      </c>
      <c r="L25" s="20" t="s">
        <v>309</v>
      </c>
      <c r="M25" s="18" t="n">
        <v>0</v>
      </c>
      <c r="N25" s="20" t="n">
        <v>0</v>
      </c>
      <c r="O25" s="18" t="n">
        <v>0.01765821</v>
      </c>
      <c r="P25" s="20" t="n">
        <v>0.01768797</v>
      </c>
      <c r="Q25" s="18" t="n">
        <v>14.26545428</v>
      </c>
      <c r="R25" s="20" t="n">
        <v>0.477852</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78.52551922000001</v>
      </c>
      <c r="F27" s="20" t="n">
        <v>0.70105242</v>
      </c>
      <c r="G27" s="18" t="n">
        <v>8.226742079999999</v>
      </c>
      <c r="H27" s="20" t="n">
        <v>0.45345903</v>
      </c>
      <c r="I27" s="18" t="n">
        <v>7.92121069</v>
      </c>
      <c r="J27" s="20" t="n">
        <v>0.47412451</v>
      </c>
      <c r="K27" s="18" t="s">
        <v>309</v>
      </c>
      <c r="L27" s="20" t="s">
        <v>309</v>
      </c>
      <c r="M27" s="18" t="n">
        <v>0</v>
      </c>
      <c r="N27" s="20" t="n">
        <v>0</v>
      </c>
      <c r="O27" s="18" t="n">
        <v>0</v>
      </c>
      <c r="P27" s="20" t="n">
        <v>0</v>
      </c>
      <c r="Q27" s="18" t="n">
        <v>5.32652801</v>
      </c>
      <c r="R27" s="20" t="n">
        <v>0.3950608</v>
      </c>
    </row>
    <row r="28" spans="1:18">
      <c r="A28" s="15" t="s">
        <v>330</v>
      </c>
      <c r="B28" s="17" t="n">
        <v>7568</v>
      </c>
      <c r="C28" s="18">
        <f>(490.0/B28*100)</f>
        <v/>
      </c>
      <c r="D28" s="19" t="n">
        <v>7078</v>
      </c>
      <c r="E28" s="18" t="n">
        <v>71.04657987</v>
      </c>
      <c r="F28" s="20" t="n">
        <v>0.73346782</v>
      </c>
      <c r="G28" s="18" t="n">
        <v>8.020202749999999</v>
      </c>
      <c r="H28" s="20" t="n">
        <v>0.46005824</v>
      </c>
      <c r="I28" s="18" t="n">
        <v>12.1204834</v>
      </c>
      <c r="J28" s="20" t="n">
        <v>0.56553436</v>
      </c>
      <c r="K28" s="18" t="s">
        <v>309</v>
      </c>
      <c r="L28" s="20" t="s">
        <v>309</v>
      </c>
      <c r="M28" s="18" t="n">
        <v>0</v>
      </c>
      <c r="N28" s="20" t="n">
        <v>0</v>
      </c>
      <c r="O28" s="18" t="n">
        <v>0</v>
      </c>
      <c r="P28" s="20" t="n">
        <v>0</v>
      </c>
      <c r="Q28" s="18" t="n">
        <v>8.812733980000001</v>
      </c>
      <c r="R28" s="20" t="n">
        <v>0.38915621</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79.49416311</v>
      </c>
      <c r="F33" s="20" t="n">
        <v>0.66489432</v>
      </c>
      <c r="G33" s="18" t="n">
        <v>7.82150358</v>
      </c>
      <c r="H33" s="20" t="n">
        <v>0.39264689</v>
      </c>
      <c r="I33" s="18" t="n">
        <v>0</v>
      </c>
      <c r="J33" s="20" t="n">
        <v>0</v>
      </c>
      <c r="K33" s="18" t="s">
        <v>309</v>
      </c>
      <c r="L33" s="20" t="s">
        <v>309</v>
      </c>
      <c r="M33" s="18" t="n">
        <v>7.48418937</v>
      </c>
      <c r="N33" s="20" t="n">
        <v>0.43051306</v>
      </c>
      <c r="O33" s="18" t="n">
        <v>0</v>
      </c>
      <c r="P33" s="20" t="n">
        <v>0</v>
      </c>
      <c r="Q33" s="18" t="n">
        <v>5.20014393</v>
      </c>
      <c r="R33" s="20" t="n">
        <v>0.35929929</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79.80086261</v>
      </c>
      <c r="F36" s="20" t="n">
        <v>0.62773517</v>
      </c>
      <c r="G36" s="18" t="n">
        <v>15.27806645</v>
      </c>
      <c r="H36" s="20" t="n">
        <v>0.52598619</v>
      </c>
      <c r="I36" s="18" t="n">
        <v>1.94953737</v>
      </c>
      <c r="J36" s="20" t="n">
        <v>0.1997394</v>
      </c>
      <c r="K36" s="18" t="s">
        <v>309</v>
      </c>
      <c r="L36" s="20" t="s">
        <v>309</v>
      </c>
      <c r="M36" s="18" t="n">
        <v>2.97153356</v>
      </c>
      <c r="N36" s="20" t="n">
        <v>0.26150705</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3.14251529</v>
      </c>
      <c r="F40" s="20" t="n">
        <v>0.11294817</v>
      </c>
      <c r="G40" s="18" t="n">
        <v>0.0366367</v>
      </c>
      <c r="H40" s="20" t="n">
        <v>0.01078629</v>
      </c>
      <c r="I40" s="18" t="n">
        <v>0.37270975</v>
      </c>
      <c r="J40" s="20" t="n">
        <v>0.03155689</v>
      </c>
      <c r="K40" s="18" t="s">
        <v>309</v>
      </c>
      <c r="L40" s="20" t="s">
        <v>309</v>
      </c>
      <c r="M40" s="18" t="n">
        <v>96.12960207</v>
      </c>
      <c r="N40" s="20" t="n">
        <v>0.13318888</v>
      </c>
      <c r="O40" s="18" t="n">
        <v>0</v>
      </c>
      <c r="P40" s="20" t="n">
        <v>0</v>
      </c>
      <c r="Q40" s="18" t="n">
        <v>0.31853618</v>
      </c>
      <c r="R40" s="20" t="n">
        <v>0.03201309</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17.45981305</v>
      </c>
      <c r="F52" s="20" t="n">
        <v>0.51501917</v>
      </c>
      <c r="G52" s="18" t="n">
        <v>48.19621995</v>
      </c>
      <c r="H52" s="20" t="n">
        <v>0.78830888</v>
      </c>
      <c r="I52" s="18" t="n">
        <v>23.0920482</v>
      </c>
      <c r="J52" s="20" t="n">
        <v>0.77777454</v>
      </c>
      <c r="K52" s="18" t="s">
        <v>309</v>
      </c>
      <c r="L52" s="20" t="s">
        <v>309</v>
      </c>
      <c r="M52" s="18" t="n">
        <v>0.03746807</v>
      </c>
      <c r="N52" s="20" t="n">
        <v>0.02638413</v>
      </c>
      <c r="O52" s="18" t="n">
        <v>0</v>
      </c>
      <c r="P52" s="20" t="n">
        <v>0</v>
      </c>
      <c r="Q52" s="18" t="n">
        <v>11.21445072</v>
      </c>
      <c r="R52" s="20" t="n">
        <v>0.50149258</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79.68234697</v>
      </c>
      <c r="F54" s="20" t="n">
        <v>0.98135478</v>
      </c>
      <c r="G54" s="18" t="n">
        <v>5.03882523</v>
      </c>
      <c r="H54" s="20" t="n">
        <v>0.41001969</v>
      </c>
      <c r="I54" s="18" t="n">
        <v>15.26318218</v>
      </c>
      <c r="J54" s="20" t="n">
        <v>0.92170727</v>
      </c>
      <c r="K54" s="18" t="s">
        <v>309</v>
      </c>
      <c r="L54" s="20" t="s">
        <v>309</v>
      </c>
      <c r="M54" s="18" t="n">
        <v>0</v>
      </c>
      <c r="N54" s="20" t="n">
        <v>0</v>
      </c>
      <c r="O54" s="18" t="n">
        <v>0.01564562</v>
      </c>
      <c r="P54" s="20" t="n">
        <v>0.01498797</v>
      </c>
      <c r="Q54" s="18" t="n">
        <v>0</v>
      </c>
      <c r="R54" s="20" t="n">
        <v>0</v>
      </c>
    </row>
    <row r="55" spans="1:18">
      <c r="A55" s="15" t="s">
        <v>357</v>
      </c>
      <c r="B55" s="17" t="n">
        <v>5316</v>
      </c>
      <c r="C55" s="18">
        <f>(137.0/B55*100)</f>
        <v/>
      </c>
      <c r="D55" s="19" t="n">
        <v>5179</v>
      </c>
      <c r="E55" s="18" t="n">
        <v>33.33446306</v>
      </c>
      <c r="F55" s="20" t="n">
        <v>0.92553596</v>
      </c>
      <c r="G55" s="18" t="n">
        <v>9.02119574</v>
      </c>
      <c r="H55" s="20" t="n">
        <v>0.61738819</v>
      </c>
      <c r="I55" s="18" t="n">
        <v>34.71020832</v>
      </c>
      <c r="J55" s="20" t="n">
        <v>1.14100551</v>
      </c>
      <c r="K55" s="18" t="s">
        <v>309</v>
      </c>
      <c r="L55" s="20" t="s">
        <v>309</v>
      </c>
      <c r="M55" s="18" t="n">
        <v>0</v>
      </c>
      <c r="N55" s="20" t="n">
        <v>0</v>
      </c>
      <c r="O55" s="18" t="n">
        <v>0.03312727</v>
      </c>
      <c r="P55" s="20" t="n">
        <v>0.02336299</v>
      </c>
      <c r="Q55" s="18" t="n">
        <v>22.9010056</v>
      </c>
      <c r="R55" s="20" t="n">
        <v>1.18705769</v>
      </c>
    </row>
    <row r="56" spans="1:18">
      <c r="A56" s="15" t="s">
        <v>358</v>
      </c>
      <c r="B56" s="17" t="n">
        <v>5359</v>
      </c>
      <c r="C56" s="18">
        <f>(104.0/B56*100)</f>
        <v/>
      </c>
      <c r="D56" s="19" t="n">
        <v>5255</v>
      </c>
      <c r="E56" s="18" t="n">
        <v>75.48494092</v>
      </c>
      <c r="F56" s="20" t="n">
        <v>0.76339531</v>
      </c>
      <c r="G56" s="18" t="n">
        <v>9.61065986</v>
      </c>
      <c r="H56" s="20" t="n">
        <v>0.43740877</v>
      </c>
      <c r="I56" s="18" t="n">
        <v>14.90439922</v>
      </c>
      <c r="J56" s="20" t="n">
        <v>0.6418099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76.39781533999999</v>
      </c>
      <c r="F62" s="20" t="n">
        <v>0.6720419399999999</v>
      </c>
      <c r="G62" s="18" t="n">
        <v>7.2007179</v>
      </c>
      <c r="H62" s="20" t="n">
        <v>0.35570347</v>
      </c>
      <c r="I62" s="18" t="n">
        <v>9.744563299999999</v>
      </c>
      <c r="J62" s="20" t="n">
        <v>0.4205128</v>
      </c>
      <c r="K62" s="18" t="s">
        <v>309</v>
      </c>
      <c r="L62" s="20" t="s">
        <v>309</v>
      </c>
      <c r="M62" s="18" t="n">
        <v>0.60679678</v>
      </c>
      <c r="N62" s="20" t="n">
        <v>0.06062056</v>
      </c>
      <c r="O62" s="18" t="n">
        <v>0</v>
      </c>
      <c r="P62" s="20" t="n">
        <v>0</v>
      </c>
      <c r="Q62" s="18" t="n">
        <v>6.05010668</v>
      </c>
      <c r="R62" s="20" t="n">
        <v>0.34772717</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50.97183227</v>
      </c>
      <c r="F64" s="20" t="n">
        <v>0.92434867</v>
      </c>
      <c r="G64" s="18" t="n">
        <v>2.14178757</v>
      </c>
      <c r="H64" s="20" t="n">
        <v>0.25901197</v>
      </c>
      <c r="I64" s="18" t="n">
        <v>8.657997630000001</v>
      </c>
      <c r="J64" s="20" t="n">
        <v>0.48893665</v>
      </c>
      <c r="K64" s="18" t="s">
        <v>309</v>
      </c>
      <c r="L64" s="20" t="s">
        <v>309</v>
      </c>
      <c r="M64" s="18" t="n">
        <v>2.78941402</v>
      </c>
      <c r="N64" s="20" t="n">
        <v>0.2573413</v>
      </c>
      <c r="O64" s="18" t="n">
        <v>0.05834887</v>
      </c>
      <c r="P64" s="20" t="n">
        <v>0.0412675</v>
      </c>
      <c r="Q64" s="18" t="n">
        <v>35.38061963</v>
      </c>
      <c r="R64" s="20" t="n">
        <v>0.75798875</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538</v>
      </c>
    </row>
    <row customHeight="1" ht="30" r="4" spans="1:18">
      <c r="A4" s="6" t="n"/>
      <c r="B4" s="7" t="s">
        <v>293</v>
      </c>
      <c r="C4" s="7" t="s">
        <v>294</v>
      </c>
      <c r="D4" s="8" t="s">
        <v>293</v>
      </c>
      <c r="E4" s="9" t="s">
        <v>295</v>
      </c>
      <c r="F4" s="10" t="n"/>
      <c r="G4" s="9" t="s">
        <v>296</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88.22792139000001</v>
      </c>
      <c r="F9" s="20" t="n">
        <v>0.62423848</v>
      </c>
      <c r="G9" s="18" t="n">
        <v>1.51042325</v>
      </c>
      <c r="H9" s="20" t="n">
        <v>0.18270625</v>
      </c>
      <c r="I9" s="18" t="n">
        <v>7.52221337</v>
      </c>
      <c r="J9" s="20" t="n">
        <v>0.49804091</v>
      </c>
      <c r="K9" s="18" t="s">
        <v>309</v>
      </c>
      <c r="L9" s="20" t="s">
        <v>309</v>
      </c>
      <c r="M9" s="18" t="n">
        <v>0</v>
      </c>
      <c r="N9" s="20" t="n">
        <v>0</v>
      </c>
      <c r="O9" s="18" t="n">
        <v>0.21049534</v>
      </c>
      <c r="P9" s="20" t="n">
        <v>0.06115355</v>
      </c>
      <c r="Q9" s="18" t="n">
        <v>2.52894664</v>
      </c>
      <c r="R9" s="20" t="n">
        <v>0.22766474</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83.54237274</v>
      </c>
      <c r="F11" s="20" t="n">
        <v>0.76461743</v>
      </c>
      <c r="G11" s="18" t="n">
        <v>0.83424643</v>
      </c>
      <c r="H11" s="20" t="n">
        <v>0.13829521</v>
      </c>
      <c r="I11" s="18" t="n">
        <v>5.27230786</v>
      </c>
      <c r="J11" s="20" t="n">
        <v>0.49674754</v>
      </c>
      <c r="K11" s="18" t="s">
        <v>309</v>
      </c>
      <c r="L11" s="20" t="s">
        <v>309</v>
      </c>
      <c r="M11" s="18" t="n">
        <v>0</v>
      </c>
      <c r="N11" s="20" t="n">
        <v>0</v>
      </c>
      <c r="O11" s="18" t="n">
        <v>0.01817816</v>
      </c>
      <c r="P11" s="20" t="n">
        <v>0.01813795</v>
      </c>
      <c r="Q11" s="18" t="n">
        <v>10.3328948</v>
      </c>
      <c r="R11" s="20" t="n">
        <v>0.51871863</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89.22025261</v>
      </c>
      <c r="F16" s="20" t="n">
        <v>0.48508271</v>
      </c>
      <c r="G16" s="18" t="n">
        <v>0.52825346</v>
      </c>
      <c r="H16" s="20" t="n">
        <v>0.09082215</v>
      </c>
      <c r="I16" s="18" t="n">
        <v>10.25149393</v>
      </c>
      <c r="J16" s="20" t="n">
        <v>0.46528727</v>
      </c>
      <c r="K16" s="18" t="s">
        <v>309</v>
      </c>
      <c r="L16" s="20" t="s">
        <v>309</v>
      </c>
      <c r="M16" s="18" t="n">
        <v>0</v>
      </c>
      <c r="N16" s="20" t="n">
        <v>0</v>
      </c>
      <c r="O16" s="18" t="n">
        <v>0</v>
      </c>
      <c r="P16" s="20" t="n">
        <v>0</v>
      </c>
      <c r="Q16" s="18" t="n">
        <v>0</v>
      </c>
      <c r="R16" s="20" t="n">
        <v>0</v>
      </c>
    </row>
    <row r="17" spans="1:18">
      <c r="A17" s="15" t="s">
        <v>319</v>
      </c>
      <c r="B17" s="17" t="n">
        <v>6504</v>
      </c>
      <c r="C17" s="18">
        <f>(3097.0/B17*100)</f>
        <v/>
      </c>
      <c r="D17" s="19" t="n">
        <v>3407</v>
      </c>
      <c r="E17" s="18" t="n">
        <v>61.24005197</v>
      </c>
      <c r="F17" s="20" t="n">
        <v>1.04057655</v>
      </c>
      <c r="G17" s="18" t="n">
        <v>0.88158883</v>
      </c>
      <c r="H17" s="20" t="n">
        <v>0.14104534</v>
      </c>
      <c r="I17" s="18" t="n">
        <v>37.87835921</v>
      </c>
      <c r="J17" s="20" t="n">
        <v>1.06112607</v>
      </c>
      <c r="K17" s="18" t="s">
        <v>309</v>
      </c>
      <c r="L17" s="20" t="s">
        <v>309</v>
      </c>
      <c r="M17" s="18" t="n">
        <v>0</v>
      </c>
      <c r="N17" s="20" t="n">
        <v>0</v>
      </c>
      <c r="O17" s="18" t="n">
        <v>0</v>
      </c>
      <c r="P17" s="20" t="n">
        <v>0</v>
      </c>
      <c r="Q17" s="18" t="n">
        <v>0</v>
      </c>
      <c r="R17" s="20" t="n">
        <v>0</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85.21850612</v>
      </c>
      <c r="F21" s="20" t="n">
        <v>0.66331395</v>
      </c>
      <c r="G21" s="18" t="n">
        <v>0.13047571</v>
      </c>
      <c r="H21" s="20" t="n">
        <v>0.04417231</v>
      </c>
      <c r="I21" s="18" t="n">
        <v>14.65101817</v>
      </c>
      <c r="J21" s="20" t="n">
        <v>0.65409854</v>
      </c>
      <c r="K21" s="18" t="s">
        <v>309</v>
      </c>
      <c r="L21" s="20" t="s">
        <v>309</v>
      </c>
      <c r="M21" s="18" t="n">
        <v>0</v>
      </c>
      <c r="N21" s="20" t="n">
        <v>0</v>
      </c>
      <c r="O21" s="18" t="n">
        <v>0</v>
      </c>
      <c r="P21" s="20" t="n">
        <v>0</v>
      </c>
      <c r="Q21" s="18" t="n">
        <v>0</v>
      </c>
      <c r="R21" s="20" t="n">
        <v>0</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0</v>
      </c>
      <c r="F23" s="20" t="n">
        <v>0</v>
      </c>
      <c r="G23" s="18" t="n">
        <v>0</v>
      </c>
      <c r="H23" s="20" t="n">
        <v>0</v>
      </c>
      <c r="I23" s="18" t="n">
        <v>4.60279925</v>
      </c>
      <c r="J23" s="20" t="n">
        <v>0.36799153</v>
      </c>
      <c r="K23" s="18" t="s">
        <v>309</v>
      </c>
      <c r="L23" s="20" t="s">
        <v>309</v>
      </c>
      <c r="M23" s="18" t="n">
        <v>95.39720075</v>
      </c>
      <c r="N23" s="20" t="n">
        <v>0.36799153</v>
      </c>
      <c r="O23" s="18" t="n">
        <v>0</v>
      </c>
      <c r="P23" s="20" t="n">
        <v>0</v>
      </c>
      <c r="Q23" s="18" t="n">
        <v>0</v>
      </c>
      <c r="R23" s="20" t="n">
        <v>0</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54.11668712</v>
      </c>
      <c r="F25" s="20" t="n">
        <v>0.84935559</v>
      </c>
      <c r="G25" s="18" t="n">
        <v>13.65504563</v>
      </c>
      <c r="H25" s="20" t="n">
        <v>0.46775349</v>
      </c>
      <c r="I25" s="18" t="n">
        <v>17.94515476</v>
      </c>
      <c r="J25" s="20" t="n">
        <v>0.66992812</v>
      </c>
      <c r="K25" s="18" t="s">
        <v>309</v>
      </c>
      <c r="L25" s="20" t="s">
        <v>309</v>
      </c>
      <c r="M25" s="18" t="n">
        <v>0</v>
      </c>
      <c r="N25" s="20" t="n">
        <v>0</v>
      </c>
      <c r="O25" s="18" t="n">
        <v>0.01765821</v>
      </c>
      <c r="P25" s="20" t="n">
        <v>0.01768797</v>
      </c>
      <c r="Q25" s="18" t="n">
        <v>14.26545428</v>
      </c>
      <c r="R25" s="20" t="n">
        <v>0.477852</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84.2889157</v>
      </c>
      <c r="F27" s="20" t="n">
        <v>0.58880381</v>
      </c>
      <c r="G27" s="18" t="n">
        <v>2.4633456</v>
      </c>
      <c r="H27" s="20" t="n">
        <v>0.22029813</v>
      </c>
      <c r="I27" s="18" t="n">
        <v>7.92121069</v>
      </c>
      <c r="J27" s="20" t="n">
        <v>0.47412451</v>
      </c>
      <c r="K27" s="18" t="s">
        <v>309</v>
      </c>
      <c r="L27" s="20" t="s">
        <v>309</v>
      </c>
      <c r="M27" s="18" t="n">
        <v>0</v>
      </c>
      <c r="N27" s="20" t="n">
        <v>0</v>
      </c>
      <c r="O27" s="18" t="n">
        <v>0</v>
      </c>
      <c r="P27" s="20" t="n">
        <v>0</v>
      </c>
      <c r="Q27" s="18" t="n">
        <v>5.32652801</v>
      </c>
      <c r="R27" s="20" t="n">
        <v>0.3950608</v>
      </c>
    </row>
    <row r="28" spans="1:18">
      <c r="A28" s="15" t="s">
        <v>330</v>
      </c>
      <c r="B28" s="17" t="n">
        <v>7568</v>
      </c>
      <c r="C28" s="18">
        <f>(490.0/B28*100)</f>
        <v/>
      </c>
      <c r="D28" s="19" t="n">
        <v>7078</v>
      </c>
      <c r="E28" s="18" t="n">
        <v>77.48465485</v>
      </c>
      <c r="F28" s="20" t="n">
        <v>0.66233593</v>
      </c>
      <c r="G28" s="18" t="n">
        <v>1.56891207</v>
      </c>
      <c r="H28" s="20" t="n">
        <v>0.20254596</v>
      </c>
      <c r="I28" s="18" t="n">
        <v>12.1204834</v>
      </c>
      <c r="J28" s="20" t="n">
        <v>0.56553436</v>
      </c>
      <c r="K28" s="18" t="s">
        <v>309</v>
      </c>
      <c r="L28" s="20" t="s">
        <v>309</v>
      </c>
      <c r="M28" s="18" t="n">
        <v>0</v>
      </c>
      <c r="N28" s="20" t="n">
        <v>0</v>
      </c>
      <c r="O28" s="18" t="n">
        <v>0</v>
      </c>
      <c r="P28" s="20" t="n">
        <v>0</v>
      </c>
      <c r="Q28" s="18" t="n">
        <v>8.825949680000001</v>
      </c>
      <c r="R28" s="20" t="n">
        <v>0.38810778</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86.08983790000001</v>
      </c>
      <c r="F33" s="20" t="n">
        <v>0.62325516</v>
      </c>
      <c r="G33" s="18" t="n">
        <v>1.20143906</v>
      </c>
      <c r="H33" s="20" t="n">
        <v>0.19359668</v>
      </c>
      <c r="I33" s="18" t="n">
        <v>0</v>
      </c>
      <c r="J33" s="20" t="n">
        <v>0</v>
      </c>
      <c r="K33" s="18" t="s">
        <v>309</v>
      </c>
      <c r="L33" s="20" t="s">
        <v>309</v>
      </c>
      <c r="M33" s="18" t="n">
        <v>7.4688326</v>
      </c>
      <c r="N33" s="20" t="n">
        <v>0.43212367</v>
      </c>
      <c r="O33" s="18" t="n">
        <v>0</v>
      </c>
      <c r="P33" s="20" t="n">
        <v>0</v>
      </c>
      <c r="Q33" s="18" t="n">
        <v>5.23989045</v>
      </c>
      <c r="R33" s="20" t="n">
        <v>0.36550706</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91.32987102</v>
      </c>
      <c r="F36" s="20" t="n">
        <v>0.44695289</v>
      </c>
      <c r="G36" s="18" t="n">
        <v>3.74905804</v>
      </c>
      <c r="H36" s="20" t="n">
        <v>0.26465463</v>
      </c>
      <c r="I36" s="18" t="n">
        <v>1.94953737</v>
      </c>
      <c r="J36" s="20" t="n">
        <v>0.1997394</v>
      </c>
      <c r="K36" s="18" t="s">
        <v>309</v>
      </c>
      <c r="L36" s="20" t="s">
        <v>309</v>
      </c>
      <c r="M36" s="18" t="n">
        <v>2.97153356</v>
      </c>
      <c r="N36" s="20" t="n">
        <v>0.26150705</v>
      </c>
      <c r="O36" s="18" t="n">
        <v>0</v>
      </c>
      <c r="P36" s="20" t="n">
        <v>0</v>
      </c>
      <c r="Q36" s="18" t="n">
        <v>0</v>
      </c>
      <c r="R36" s="20" t="n">
        <v>0</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(2974.0/B40*100)</f>
        <v/>
      </c>
      <c r="D40" s="19" t="n">
        <v>11183</v>
      </c>
      <c r="E40" s="18" t="n">
        <v>0</v>
      </c>
      <c r="F40" s="20" t="n">
        <v>0</v>
      </c>
      <c r="G40" s="18" t="n">
        <v>0</v>
      </c>
      <c r="H40" s="20" t="n">
        <v>0</v>
      </c>
      <c r="I40" s="18" t="n">
        <v>0.38621847</v>
      </c>
      <c r="J40" s="20" t="n">
        <v>0.03275956</v>
      </c>
      <c r="K40" s="18" t="s">
        <v>309</v>
      </c>
      <c r="L40" s="20" t="s">
        <v>309</v>
      </c>
      <c r="M40" s="18" t="n">
        <v>99.61378153</v>
      </c>
      <c r="N40" s="20" t="n">
        <v>0.03275956</v>
      </c>
      <c r="O40" s="18" t="n">
        <v>0</v>
      </c>
      <c r="P40" s="20" t="n">
        <v>0</v>
      </c>
      <c r="Q40" s="18" t="n">
        <v>0</v>
      </c>
      <c r="R40" s="20" t="n">
        <v>0</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61.80515751</v>
      </c>
      <c r="F52" s="20" t="n">
        <v>0.842847</v>
      </c>
      <c r="G52" s="18" t="n">
        <v>3.79993288</v>
      </c>
      <c r="H52" s="20" t="n">
        <v>0.26492265</v>
      </c>
      <c r="I52" s="18" t="n">
        <v>23.0920482</v>
      </c>
      <c r="J52" s="20" t="n">
        <v>0.77777454</v>
      </c>
      <c r="K52" s="18" t="s">
        <v>309</v>
      </c>
      <c r="L52" s="20" t="s">
        <v>309</v>
      </c>
      <c r="M52" s="18" t="n">
        <v>0</v>
      </c>
      <c r="N52" s="20" t="n">
        <v>0</v>
      </c>
      <c r="O52" s="18" t="n">
        <v>0.05534569</v>
      </c>
      <c r="P52" s="20" t="n">
        <v>0.03184554</v>
      </c>
      <c r="Q52" s="18" t="n">
        <v>11.24751572</v>
      </c>
      <c r="R52" s="20" t="n">
        <v>0.5067315999999999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82.39022796</v>
      </c>
      <c r="F54" s="20" t="n">
        <v>0.93339664</v>
      </c>
      <c r="G54" s="18" t="n">
        <v>2.30403596</v>
      </c>
      <c r="H54" s="20" t="n">
        <v>0.26408415</v>
      </c>
      <c r="I54" s="18" t="n">
        <v>15.26318218</v>
      </c>
      <c r="J54" s="20" t="n">
        <v>0.92170727</v>
      </c>
      <c r="K54" s="18" t="s">
        <v>309</v>
      </c>
      <c r="L54" s="20" t="s">
        <v>309</v>
      </c>
      <c r="M54" s="18" t="n">
        <v>0</v>
      </c>
      <c r="N54" s="20" t="n">
        <v>0</v>
      </c>
      <c r="O54" s="18" t="n">
        <v>0.0425539</v>
      </c>
      <c r="P54" s="20" t="n">
        <v>0.02711768</v>
      </c>
      <c r="Q54" s="18" t="n">
        <v>0</v>
      </c>
      <c r="R54" s="20" t="n">
        <v>0</v>
      </c>
    </row>
    <row r="55" spans="1:18">
      <c r="A55" s="15" t="s">
        <v>357</v>
      </c>
      <c r="B55" s="17" t="n">
        <v>5316</v>
      </c>
      <c r="C55" s="18">
        <f>(137.0/B55*100)</f>
        <v/>
      </c>
      <c r="D55" s="19" t="n">
        <v>5179</v>
      </c>
      <c r="E55" s="18" t="n">
        <v>40.48468611</v>
      </c>
      <c r="F55" s="20" t="n">
        <v>1.09888703</v>
      </c>
      <c r="G55" s="18" t="n">
        <v>1.84919933</v>
      </c>
      <c r="H55" s="20" t="n">
        <v>0.30727235</v>
      </c>
      <c r="I55" s="18" t="n">
        <v>34.71020832</v>
      </c>
      <c r="J55" s="20" t="n">
        <v>1.14100551</v>
      </c>
      <c r="K55" s="18" t="s">
        <v>309</v>
      </c>
      <c r="L55" s="20" t="s">
        <v>309</v>
      </c>
      <c r="M55" s="18" t="n">
        <v>0</v>
      </c>
      <c r="N55" s="20" t="n">
        <v>0</v>
      </c>
      <c r="O55" s="18" t="n">
        <v>0.05490063</v>
      </c>
      <c r="P55" s="20" t="n">
        <v>0.03142614</v>
      </c>
      <c r="Q55" s="18" t="n">
        <v>22.9010056</v>
      </c>
      <c r="R55" s="20" t="n">
        <v>1.18705769</v>
      </c>
    </row>
    <row r="56" spans="1:18">
      <c r="A56" s="15" t="s">
        <v>358</v>
      </c>
      <c r="B56" s="17" t="n">
        <v>5359</v>
      </c>
      <c r="C56" s="18">
        <f>(104.0/B56*100)</f>
        <v/>
      </c>
      <c r="D56" s="19" t="n">
        <v>5255</v>
      </c>
      <c r="E56" s="18" t="n">
        <v>83.69324917</v>
      </c>
      <c r="F56" s="20" t="n">
        <v>0.68206993</v>
      </c>
      <c r="G56" s="18" t="n">
        <v>1.40235161</v>
      </c>
      <c r="H56" s="20" t="n">
        <v>0.17148044</v>
      </c>
      <c r="I56" s="18" t="n">
        <v>14.90439922</v>
      </c>
      <c r="J56" s="20" t="n">
        <v>0.6418099</v>
      </c>
      <c r="K56" s="18" t="s">
        <v>309</v>
      </c>
      <c r="L56" s="20" t="s">
        <v>309</v>
      </c>
      <c r="M56" s="18" t="n">
        <v>0</v>
      </c>
      <c r="N56" s="20" t="n">
        <v>0</v>
      </c>
      <c r="O56" s="18" t="n">
        <v>0</v>
      </c>
      <c r="P56" s="20" t="n">
        <v>0</v>
      </c>
      <c r="Q56" s="18" t="n">
        <v>0</v>
      </c>
      <c r="R56" s="20" t="n">
        <v>0</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81.37493504</v>
      </c>
      <c r="F62" s="20" t="n">
        <v>0.60853729</v>
      </c>
      <c r="G62" s="18" t="n">
        <v>2.2235982</v>
      </c>
      <c r="H62" s="20" t="n">
        <v>0.19222664</v>
      </c>
      <c r="I62" s="18" t="n">
        <v>9.744563299999999</v>
      </c>
      <c r="J62" s="20" t="n">
        <v>0.4205128</v>
      </c>
      <c r="K62" s="18" t="s">
        <v>309</v>
      </c>
      <c r="L62" s="20" t="s">
        <v>309</v>
      </c>
      <c r="M62" s="18" t="n">
        <v>0.60679678</v>
      </c>
      <c r="N62" s="20" t="n">
        <v>0.06062056</v>
      </c>
      <c r="O62" s="18" t="n">
        <v>0</v>
      </c>
      <c r="P62" s="20" t="n">
        <v>0</v>
      </c>
      <c r="Q62" s="18" t="n">
        <v>6.05010668</v>
      </c>
      <c r="R62" s="20" t="n">
        <v>0.34772717</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(3361.0/B64*100)</f>
        <v/>
      </c>
      <c r="D64" s="19" t="n">
        <v>273</v>
      </c>
      <c r="E64" s="18" t="n">
        <v>0</v>
      </c>
      <c r="F64" s="20" t="n">
        <v>0</v>
      </c>
      <c r="G64" s="18" t="n">
        <v>0</v>
      </c>
      <c r="H64" s="20" t="n">
        <v>0</v>
      </c>
      <c r="I64" s="18" t="n">
        <v>100</v>
      </c>
      <c r="J64" s="20" t="n">
        <v>0</v>
      </c>
      <c r="K64" s="18" t="s">
        <v>309</v>
      </c>
      <c r="L64" s="20" t="s">
        <v>309</v>
      </c>
      <c r="M64" s="18" t="n">
        <v>0</v>
      </c>
      <c r="N64" s="20" t="n">
        <v>0</v>
      </c>
      <c r="O64" s="18" t="n">
        <v>0</v>
      </c>
      <c r="P64" s="20" t="n">
        <v>0</v>
      </c>
      <c r="Q64" s="18" t="n">
        <v>0</v>
      </c>
      <c r="R64" s="20" t="n">
        <v>0</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539</v>
      </c>
    </row>
    <row customHeight="1" ht="30" r="4" spans="1:20">
      <c r="A4" s="6" t="n"/>
      <c r="B4" s="7" t="s">
        <v>293</v>
      </c>
      <c r="C4" s="7" t="s">
        <v>294</v>
      </c>
      <c r="D4" s="8" t="s">
        <v>293</v>
      </c>
      <c r="E4" s="9" t="s">
        <v>540</v>
      </c>
      <c r="F4" s="10" t="n"/>
      <c r="G4" s="9" t="s">
        <v>541</v>
      </c>
      <c r="H4" s="10" t="n"/>
      <c r="I4" s="9" t="s">
        <v>542</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50.83079112</v>
      </c>
      <c r="F9" s="20" t="n">
        <v>0.92811986</v>
      </c>
      <c r="G9" s="18" t="n">
        <v>42.02230378</v>
      </c>
      <c r="H9" s="20" t="n">
        <v>0.86009097</v>
      </c>
      <c r="I9" s="18" t="n">
        <v>0</v>
      </c>
      <c r="J9" s="20" t="n">
        <v>0</v>
      </c>
      <c r="K9" s="18" t="n">
        <v>0</v>
      </c>
      <c r="L9" s="20" t="n">
        <v>0</v>
      </c>
      <c r="M9" s="18" t="s">
        <v>309</v>
      </c>
      <c r="N9" s="20" t="s">
        <v>309</v>
      </c>
      <c r="O9" s="18" t="n">
        <v>0</v>
      </c>
      <c r="P9" s="20" t="n">
        <v>0</v>
      </c>
      <c r="Q9" s="18" t="n">
        <v>0.13600233</v>
      </c>
      <c r="R9" s="20" t="n">
        <v>0.04986104</v>
      </c>
      <c r="S9" s="18" t="n">
        <v>7.01090276</v>
      </c>
      <c r="T9" s="20" t="n">
        <v>0.483531</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43.56018476</v>
      </c>
      <c r="F11" s="20" t="n">
        <v>1.12985724</v>
      </c>
      <c r="G11" s="18" t="n">
        <v>30.58725434</v>
      </c>
      <c r="H11" s="20" t="n">
        <v>0.97680855</v>
      </c>
      <c r="I11" s="18" t="n">
        <v>15.56983358</v>
      </c>
      <c r="J11" s="20" t="n">
        <v>0.86554308</v>
      </c>
      <c r="K11" s="18" t="n">
        <v>5.27230786</v>
      </c>
      <c r="L11" s="20" t="n">
        <v>0.49674754</v>
      </c>
      <c r="M11" s="18" t="s">
        <v>309</v>
      </c>
      <c r="N11" s="20" t="s">
        <v>309</v>
      </c>
      <c r="O11" s="18" t="n">
        <v>0.05301019</v>
      </c>
      <c r="P11" s="20" t="n">
        <v>0.03854171</v>
      </c>
      <c r="Q11" s="18" t="n">
        <v>1.02793914</v>
      </c>
      <c r="R11" s="20" t="n">
        <v>0.1559907</v>
      </c>
      <c r="S11" s="18" t="n">
        <v>3.92947013</v>
      </c>
      <c r="T11" s="20" t="n">
        <v>0.30107106</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63.44676698</v>
      </c>
      <c r="F16" s="20" t="n">
        <v>0.9735411899999999</v>
      </c>
      <c r="G16" s="18" t="n">
        <v>10.06097379</v>
      </c>
      <c r="H16" s="20" t="n">
        <v>0.70547328</v>
      </c>
      <c r="I16" s="18" t="n">
        <v>2.09276578</v>
      </c>
      <c r="J16" s="20" t="n">
        <v>0.20822464</v>
      </c>
      <c r="K16" s="18" t="n">
        <v>10.25149393</v>
      </c>
      <c r="L16" s="20" t="n">
        <v>0.46528727</v>
      </c>
      <c r="M16" s="18" t="s">
        <v>309</v>
      </c>
      <c r="N16" s="20" t="s">
        <v>309</v>
      </c>
      <c r="O16" s="18" t="n">
        <v>0</v>
      </c>
      <c r="P16" s="20" t="n">
        <v>0</v>
      </c>
      <c r="Q16" s="18" t="n">
        <v>0.29919668</v>
      </c>
      <c r="R16" s="20" t="n">
        <v>0.07295501</v>
      </c>
      <c r="S16" s="18" t="n">
        <v>13.84880285</v>
      </c>
      <c r="T16" s="20" t="n">
        <v>0.50855921</v>
      </c>
    </row>
    <row r="17" spans="1:20">
      <c r="A17" s="15" t="s">
        <v>319</v>
      </c>
      <c r="B17" s="17" t="n">
        <v>6504</v>
      </c>
      <c r="C17" s="18">
        <f>(3097.0/B17*100)</f>
        <v/>
      </c>
      <c r="D17" s="19" t="n">
        <v>3407</v>
      </c>
      <c r="E17" s="18" t="n">
        <v>27.85869138</v>
      </c>
      <c r="F17" s="20" t="n">
        <v>1.14697032</v>
      </c>
      <c r="G17" s="18" t="n">
        <v>15.40933689</v>
      </c>
      <c r="H17" s="20" t="n">
        <v>0.9226398</v>
      </c>
      <c r="I17" s="18" t="n">
        <v>2.73184524</v>
      </c>
      <c r="J17" s="20" t="n">
        <v>0.29386618</v>
      </c>
      <c r="K17" s="18" t="n">
        <v>37.87835921</v>
      </c>
      <c r="L17" s="20" t="n">
        <v>1.06112607</v>
      </c>
      <c r="M17" s="18" t="s">
        <v>309</v>
      </c>
      <c r="N17" s="20" t="s">
        <v>309</v>
      </c>
      <c r="O17" s="18" t="n">
        <v>0</v>
      </c>
      <c r="P17" s="20" t="n">
        <v>0</v>
      </c>
      <c r="Q17" s="18" t="n">
        <v>0.40635136</v>
      </c>
      <c r="R17" s="20" t="n">
        <v>0.13695918</v>
      </c>
      <c r="S17" s="18" t="n">
        <v>15.71541592</v>
      </c>
      <c r="T17" s="20" t="n">
        <v>0.60072911</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5.93582418</v>
      </c>
      <c r="F21" s="20" t="n">
        <v>0.443454</v>
      </c>
      <c r="G21" s="18" t="n">
        <v>7.13041924</v>
      </c>
      <c r="H21" s="20" t="n">
        <v>0.43162398</v>
      </c>
      <c r="I21" s="18" t="n">
        <v>65.93065884000001</v>
      </c>
      <c r="J21" s="20" t="n">
        <v>0.98628905</v>
      </c>
      <c r="K21" s="18" t="n">
        <v>14.65101817</v>
      </c>
      <c r="L21" s="20" t="n">
        <v>0.65409854</v>
      </c>
      <c r="M21" s="18" t="s">
        <v>309</v>
      </c>
      <c r="N21" s="20" t="s">
        <v>309</v>
      </c>
      <c r="O21" s="18" t="n">
        <v>0</v>
      </c>
      <c r="P21" s="20" t="n">
        <v>0</v>
      </c>
      <c r="Q21" s="18" t="n">
        <v>0.18504663</v>
      </c>
      <c r="R21" s="20" t="n">
        <v>0.05797376</v>
      </c>
      <c r="S21" s="18" t="n">
        <v>6.16703295</v>
      </c>
      <c r="T21" s="20" t="n">
        <v>0.29690039</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56.25847845</v>
      </c>
      <c r="F23" s="20" t="n">
        <v>0.87604561</v>
      </c>
      <c r="G23" s="18" t="n">
        <v>5.25828488</v>
      </c>
      <c r="H23" s="20" t="n">
        <v>0.38913228</v>
      </c>
      <c r="I23" s="18" t="n">
        <v>18.43545303</v>
      </c>
      <c r="J23" s="20" t="n">
        <v>0.68806391</v>
      </c>
      <c r="K23" s="18" t="n">
        <v>4.60279925</v>
      </c>
      <c r="L23" s="20" t="n">
        <v>0.36799153</v>
      </c>
      <c r="M23" s="18" t="s">
        <v>309</v>
      </c>
      <c r="N23" s="20" t="s">
        <v>309</v>
      </c>
      <c r="O23" s="18" t="n">
        <v>0</v>
      </c>
      <c r="P23" s="20" t="n">
        <v>0</v>
      </c>
      <c r="Q23" s="18" t="n">
        <v>0.34063222</v>
      </c>
      <c r="R23" s="20" t="n">
        <v>0.0824598</v>
      </c>
      <c r="S23" s="18" t="n">
        <v>15.10435217</v>
      </c>
      <c r="T23" s="20" t="n">
        <v>0.5482422</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12.60100869</v>
      </c>
      <c r="F25" s="20" t="n">
        <v>0.46386102</v>
      </c>
      <c r="G25" s="18" t="n">
        <v>7.28805499</v>
      </c>
      <c r="H25" s="20" t="n">
        <v>0.39689849</v>
      </c>
      <c r="I25" s="18" t="n">
        <v>47.82009636</v>
      </c>
      <c r="J25" s="20" t="n">
        <v>0.93060786</v>
      </c>
      <c r="K25" s="18" t="n">
        <v>17.94515476</v>
      </c>
      <c r="L25" s="20" t="n">
        <v>0.66992812</v>
      </c>
      <c r="M25" s="18" t="s">
        <v>309</v>
      </c>
      <c r="N25" s="20" t="s">
        <v>309</v>
      </c>
      <c r="O25" s="18" t="n">
        <v>0</v>
      </c>
      <c r="P25" s="20" t="n">
        <v>0</v>
      </c>
      <c r="Q25" s="18" t="n">
        <v>0.4942072</v>
      </c>
      <c r="R25" s="20" t="n">
        <v>0.0984452</v>
      </c>
      <c r="S25" s="18" t="n">
        <v>13.85147799</v>
      </c>
      <c r="T25" s="20" t="n">
        <v>0.45751906</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76.79927526</v>
      </c>
      <c r="F27" s="20" t="n">
        <v>0.78608925</v>
      </c>
      <c r="G27" s="18" t="n">
        <v>3.50184696</v>
      </c>
      <c r="H27" s="20" t="n">
        <v>0.31221369</v>
      </c>
      <c r="I27" s="18" t="n">
        <v>3.74545525</v>
      </c>
      <c r="J27" s="20" t="n">
        <v>0.30925595</v>
      </c>
      <c r="K27" s="18" t="n">
        <v>7.92121069</v>
      </c>
      <c r="L27" s="20" t="n">
        <v>0.47412451</v>
      </c>
      <c r="M27" s="18" t="s">
        <v>309</v>
      </c>
      <c r="N27" s="20" t="s">
        <v>309</v>
      </c>
      <c r="O27" s="18" t="n">
        <v>0</v>
      </c>
      <c r="P27" s="20" t="n">
        <v>0</v>
      </c>
      <c r="Q27" s="18" t="n">
        <v>0.39795199</v>
      </c>
      <c r="R27" s="20" t="n">
        <v>0.10182597</v>
      </c>
      <c r="S27" s="18" t="n">
        <v>7.63425985</v>
      </c>
      <c r="T27" s="20" t="n">
        <v>0.4918441</v>
      </c>
    </row>
    <row r="28" spans="1:20">
      <c r="A28" s="15" t="s">
        <v>330</v>
      </c>
      <c r="B28" s="17" t="n">
        <v>7568</v>
      </c>
      <c r="C28" s="18">
        <f>(490.0/B28*100)</f>
        <v/>
      </c>
      <c r="D28" s="19" t="n">
        <v>7078</v>
      </c>
      <c r="E28" s="18" t="n">
        <v>71.88585689999999</v>
      </c>
      <c r="F28" s="20" t="n">
        <v>0.8967412299999999</v>
      </c>
      <c r="G28" s="18" t="n">
        <v>0</v>
      </c>
      <c r="H28" s="20" t="n">
        <v>0</v>
      </c>
      <c r="I28" s="18" t="n">
        <v>14.74618585</v>
      </c>
      <c r="J28" s="20" t="n">
        <v>0.88962428</v>
      </c>
      <c r="K28" s="18" t="n">
        <v>0</v>
      </c>
      <c r="L28" s="20" t="n">
        <v>0</v>
      </c>
      <c r="M28" s="18" t="s">
        <v>309</v>
      </c>
      <c r="N28" s="20" t="s">
        <v>309</v>
      </c>
      <c r="O28" s="18" t="n">
        <v>0</v>
      </c>
      <c r="P28" s="20" t="n">
        <v>0</v>
      </c>
      <c r="Q28" s="18" t="n">
        <v>0.15714852</v>
      </c>
      <c r="R28" s="20" t="n">
        <v>0.0537798</v>
      </c>
      <c r="S28" s="18" t="n">
        <v>13.21080874</v>
      </c>
      <c r="T28" s="20" t="n">
        <v>0.5014241699999999</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52.77107422</v>
      </c>
      <c r="F33" s="20" t="n">
        <v>1.00748095</v>
      </c>
      <c r="G33" s="18" t="n">
        <v>14.07385173</v>
      </c>
      <c r="H33" s="20" t="n">
        <v>0.61634263</v>
      </c>
      <c r="I33" s="18" t="n">
        <v>19.07127822</v>
      </c>
      <c r="J33" s="20" t="n">
        <v>0.87462152</v>
      </c>
      <c r="K33" s="18" t="n">
        <v>0</v>
      </c>
      <c r="L33" s="20" t="n">
        <v>0</v>
      </c>
      <c r="M33" s="18" t="s">
        <v>309</v>
      </c>
      <c r="N33" s="20" t="s">
        <v>309</v>
      </c>
      <c r="O33" s="18" t="n">
        <v>7.41737563</v>
      </c>
      <c r="P33" s="20" t="n">
        <v>0.41488205</v>
      </c>
      <c r="Q33" s="18" t="n">
        <v>0.33540868</v>
      </c>
      <c r="R33" s="20" t="n">
        <v>0.1098402</v>
      </c>
      <c r="S33" s="18" t="n">
        <v>6.33101152</v>
      </c>
      <c r="T33" s="20" t="n">
        <v>0.34082367</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56.02976049</v>
      </c>
      <c r="F36" s="20" t="n">
        <v>1.12672753</v>
      </c>
      <c r="G36" s="18" t="n">
        <v>22.12340419</v>
      </c>
      <c r="H36" s="20" t="n">
        <v>1.19356047</v>
      </c>
      <c r="I36" s="18" t="n">
        <v>11.61600615</v>
      </c>
      <c r="J36" s="20" t="n">
        <v>1.08209199</v>
      </c>
      <c r="K36" s="18" t="n">
        <v>1.94953737</v>
      </c>
      <c r="L36" s="20" t="n">
        <v>0.1997394</v>
      </c>
      <c r="M36" s="18" t="s">
        <v>309</v>
      </c>
      <c r="N36" s="20" t="s">
        <v>309</v>
      </c>
      <c r="O36" s="18" t="n">
        <v>2.97153356</v>
      </c>
      <c r="P36" s="20" t="n">
        <v>0.26150705</v>
      </c>
      <c r="Q36" s="18" t="n">
        <v>0</v>
      </c>
      <c r="R36" s="20" t="n">
        <v>0</v>
      </c>
      <c r="S36" s="18" t="n">
        <v>5.30975823</v>
      </c>
      <c r="T36" s="20" t="n">
        <v>0.33385746</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2.43099559</v>
      </c>
      <c r="F40" s="20" t="n">
        <v>0.09979490000000001</v>
      </c>
      <c r="G40" s="18" t="n">
        <v>0.21781613</v>
      </c>
      <c r="H40" s="20" t="n">
        <v>0.03108466</v>
      </c>
      <c r="I40" s="18" t="n">
        <v>0.53011226</v>
      </c>
      <c r="J40" s="20" t="n">
        <v>0.03891442</v>
      </c>
      <c r="K40" s="18" t="n">
        <v>0.37270975</v>
      </c>
      <c r="L40" s="20" t="n">
        <v>0.03155689</v>
      </c>
      <c r="M40" s="18" t="s">
        <v>309</v>
      </c>
      <c r="N40" s="20" t="s">
        <v>309</v>
      </c>
      <c r="O40" s="18" t="n">
        <v>96.13198876</v>
      </c>
      <c r="P40" s="20" t="n">
        <v>0.1334776</v>
      </c>
      <c r="Q40" s="18" t="n">
        <v>0.04721857</v>
      </c>
      <c r="R40" s="20" t="n">
        <v>0.01108482</v>
      </c>
      <c r="S40" s="18" t="n">
        <v>0.26915893</v>
      </c>
      <c r="T40" s="20" t="n">
        <v>0.02846725</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55.02004527</v>
      </c>
      <c r="F52" s="20" t="n">
        <v>0.73404921</v>
      </c>
      <c r="G52" s="18" t="n">
        <v>3.44832849</v>
      </c>
      <c r="H52" s="20" t="n">
        <v>0.26923078</v>
      </c>
      <c r="I52" s="18" t="n">
        <v>4.24354254</v>
      </c>
      <c r="J52" s="20" t="n">
        <v>0.31946834</v>
      </c>
      <c r="K52" s="18" t="n">
        <v>23.0920482</v>
      </c>
      <c r="L52" s="20" t="n">
        <v>0.77777454</v>
      </c>
      <c r="M52" s="18" t="s">
        <v>309</v>
      </c>
      <c r="N52" s="20" t="s">
        <v>309</v>
      </c>
      <c r="O52" s="18" t="n">
        <v>0</v>
      </c>
      <c r="P52" s="20" t="n">
        <v>0</v>
      </c>
      <c r="Q52" s="18" t="n">
        <v>0.26472199</v>
      </c>
      <c r="R52" s="20" t="n">
        <v>0.06330744000000001</v>
      </c>
      <c r="S52" s="18" t="n">
        <v>13.93131351</v>
      </c>
      <c r="T52" s="20" t="n">
        <v>0.52745099</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27.43279774</v>
      </c>
      <c r="F54" s="20" t="n">
        <v>1.45394405</v>
      </c>
      <c r="G54" s="18" t="n">
        <v>4.62716346</v>
      </c>
      <c r="H54" s="20" t="n">
        <v>0.37521299</v>
      </c>
      <c r="I54" s="18" t="n">
        <v>28.59693882</v>
      </c>
      <c r="J54" s="20" t="n">
        <v>1.34291112</v>
      </c>
      <c r="K54" s="18" t="n">
        <v>15.26318218</v>
      </c>
      <c r="L54" s="20" t="n">
        <v>0.92170727</v>
      </c>
      <c r="M54" s="18" t="s">
        <v>309</v>
      </c>
      <c r="N54" s="20" t="s">
        <v>309</v>
      </c>
      <c r="O54" s="18" t="n">
        <v>0</v>
      </c>
      <c r="P54" s="20" t="n">
        <v>0</v>
      </c>
      <c r="Q54" s="18" t="n">
        <v>0.73909989</v>
      </c>
      <c r="R54" s="20" t="n">
        <v>0.15312281</v>
      </c>
      <c r="S54" s="18" t="n">
        <v>23.3408179</v>
      </c>
      <c r="T54" s="20" t="n">
        <v>1.54227112</v>
      </c>
    </row>
    <row r="55" spans="1:20">
      <c r="A55" s="15" t="s">
        <v>357</v>
      </c>
      <c r="B55" s="17" t="n">
        <v>5316</v>
      </c>
      <c r="C55" s="18">
        <f>(137.0/B55*100)</f>
        <v/>
      </c>
      <c r="D55" s="19" t="n">
        <v>5179</v>
      </c>
      <c r="E55" s="18" t="n">
        <v>34.73551566</v>
      </c>
      <c r="F55" s="20" t="n">
        <v>1.13277349</v>
      </c>
      <c r="G55" s="18" t="n">
        <v>5.52111256</v>
      </c>
      <c r="H55" s="20" t="n">
        <v>0.41079473</v>
      </c>
      <c r="I55" s="18" t="n">
        <v>2.39768491</v>
      </c>
      <c r="J55" s="20" t="n">
        <v>0.24725127</v>
      </c>
      <c r="K55" s="18" t="n">
        <v>34.71020832</v>
      </c>
      <c r="L55" s="20" t="n">
        <v>1.14100551</v>
      </c>
      <c r="M55" s="18" t="s">
        <v>309</v>
      </c>
      <c r="N55" s="20" t="s">
        <v>309</v>
      </c>
      <c r="O55" s="18" t="n">
        <v>0</v>
      </c>
      <c r="P55" s="20" t="n">
        <v>0</v>
      </c>
      <c r="Q55" s="18" t="n">
        <v>0.43921517</v>
      </c>
      <c r="R55" s="20" t="n">
        <v>0.10205892</v>
      </c>
      <c r="S55" s="18" t="n">
        <v>22.19626337</v>
      </c>
      <c r="T55" s="20" t="n">
        <v>1.20960118</v>
      </c>
    </row>
    <row r="56" spans="1:20">
      <c r="A56" s="15" t="s">
        <v>358</v>
      </c>
      <c r="B56" s="17" t="n">
        <v>5359</v>
      </c>
      <c r="C56" s="18">
        <f>(104.0/B56*100)</f>
        <v/>
      </c>
      <c r="D56" s="19" t="n">
        <v>5255</v>
      </c>
      <c r="E56" s="18" t="n">
        <v>0</v>
      </c>
      <c r="F56" s="20" t="n">
        <v>0</v>
      </c>
      <c r="G56" s="18" t="n">
        <v>54.49596182</v>
      </c>
      <c r="H56" s="20" t="n">
        <v>0.99413971</v>
      </c>
      <c r="I56" s="18" t="n">
        <v>31.95897395</v>
      </c>
      <c r="J56" s="20" t="n">
        <v>0.92092037</v>
      </c>
      <c r="K56" s="18" t="n">
        <v>0</v>
      </c>
      <c r="L56" s="20" t="n">
        <v>0</v>
      </c>
      <c r="M56" s="18" t="s">
        <v>309</v>
      </c>
      <c r="N56" s="20" t="s">
        <v>309</v>
      </c>
      <c r="O56" s="18" t="n">
        <v>0</v>
      </c>
      <c r="P56" s="20" t="n">
        <v>0</v>
      </c>
      <c r="Q56" s="18" t="n">
        <v>0.10535524</v>
      </c>
      <c r="R56" s="20" t="n">
        <v>0.04844802</v>
      </c>
      <c r="S56" s="18" t="n">
        <v>13.43970899</v>
      </c>
      <c r="T56" s="20" t="n">
        <v>0.52587717</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31.81523638</v>
      </c>
      <c r="F62" s="20" t="n">
        <v>0.65785217</v>
      </c>
      <c r="G62" s="18" t="n">
        <v>26.5291655</v>
      </c>
      <c r="H62" s="20" t="n">
        <v>0.6295704600000001</v>
      </c>
      <c r="I62" s="18" t="n">
        <v>25.11915269</v>
      </c>
      <c r="J62" s="20" t="n">
        <v>0.62394784</v>
      </c>
      <c r="K62" s="18" t="n">
        <v>9.744563299999999</v>
      </c>
      <c r="L62" s="20" t="n">
        <v>0.4205128</v>
      </c>
      <c r="M62" s="18" t="s">
        <v>309</v>
      </c>
      <c r="N62" s="20" t="s">
        <v>309</v>
      </c>
      <c r="O62" s="18" t="n">
        <v>0.60679678</v>
      </c>
      <c r="P62" s="20" t="n">
        <v>0.06062056</v>
      </c>
      <c r="Q62" s="18" t="n">
        <v>0.53803144</v>
      </c>
      <c r="R62" s="20" t="n">
        <v>0.10506605</v>
      </c>
      <c r="S62" s="18" t="n">
        <v>5.64705392</v>
      </c>
      <c r="T62" s="20" t="n">
        <v>0.37662427</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42.48901727</v>
      </c>
      <c r="F64" s="20" t="n">
        <v>0.74573942</v>
      </c>
      <c r="G64" s="18" t="n">
        <v>12.99517402</v>
      </c>
      <c r="H64" s="20" t="n">
        <v>0.54016203</v>
      </c>
      <c r="I64" s="18" t="n">
        <v>19.64286846</v>
      </c>
      <c r="J64" s="20" t="n">
        <v>0.67449769</v>
      </c>
      <c r="K64" s="18" t="n">
        <v>8.657997630000001</v>
      </c>
      <c r="L64" s="20" t="n">
        <v>0.48893665</v>
      </c>
      <c r="M64" s="18" t="s">
        <v>309</v>
      </c>
      <c r="N64" s="20" t="s">
        <v>309</v>
      </c>
      <c r="O64" s="18" t="n">
        <v>0.18214476</v>
      </c>
      <c r="P64" s="20" t="n">
        <v>0.07492682000000001</v>
      </c>
      <c r="Q64" s="18" t="n">
        <v>0.39060997</v>
      </c>
      <c r="R64" s="20" t="n">
        <v>0.10763565</v>
      </c>
      <c r="S64" s="18" t="n">
        <v>15.64218789</v>
      </c>
      <c r="T64" s="20" t="n">
        <v>0.58808929</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291</v>
      </c>
    </row>
    <row r="2" spans="1:28">
      <c r="A2" s="5" t="s">
        <v>543</v>
      </c>
    </row>
    <row customHeight="1" ht="30" r="4" spans="1:28">
      <c r="A4" s="6" t="n"/>
      <c r="B4" s="7" t="s">
        <v>293</v>
      </c>
      <c r="C4" s="7" t="s">
        <v>294</v>
      </c>
      <c r="D4" s="8" t="s">
        <v>293</v>
      </c>
      <c r="E4" s="9" t="s">
        <v>544</v>
      </c>
      <c r="F4" s="10" t="n"/>
      <c r="G4" s="9" t="s">
        <v>545</v>
      </c>
      <c r="H4" s="10" t="n"/>
      <c r="I4" s="9" t="s">
        <v>546</v>
      </c>
      <c r="J4" s="10" t="n"/>
      <c r="K4" s="9" t="s">
        <v>547</v>
      </c>
      <c r="L4" s="10" t="n"/>
      <c r="M4" s="9" t="s">
        <v>548</v>
      </c>
      <c r="N4" s="10" t="n"/>
      <c r="O4" s="9" t="s">
        <v>549</v>
      </c>
      <c r="P4" s="10" t="n"/>
      <c r="Q4" s="9" t="s">
        <v>550</v>
      </c>
      <c r="R4" s="10" t="n"/>
      <c r="S4" s="9" t="s">
        <v>297</v>
      </c>
      <c r="T4" s="10" t="n"/>
      <c r="U4" s="9" t="s">
        <v>298</v>
      </c>
      <c r="V4" s="10" t="n"/>
      <c r="W4" s="9" t="s">
        <v>299</v>
      </c>
      <c r="X4" s="10" t="n"/>
      <c r="Y4" s="9" t="s">
        <v>300</v>
      </c>
      <c r="Z4" s="10" t="n"/>
      <c r="AA4" s="9" t="s">
        <v>301</v>
      </c>
      <c r="AB4" s="10" t="n"/>
    </row>
    <row r="5" spans="1:2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c r="Y5" s="12" t="s">
        <v>305</v>
      </c>
      <c r="Z5" s="11" t="s">
        <v>306</v>
      </c>
      <c r="AA5" s="12" t="s">
        <v>305</v>
      </c>
      <c r="AB5" s="11" t="s">
        <v>306</v>
      </c>
    </row>
    <row r="6" spans="1:28">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n">
        <v>0</v>
      </c>
      <c r="R7" s="20" t="n">
        <v>0</v>
      </c>
      <c r="S7" s="18" t="n">
        <v>0</v>
      </c>
      <c r="T7" s="20" t="n">
        <v>0</v>
      </c>
      <c r="U7" s="18" t="s">
        <v>309</v>
      </c>
      <c r="V7" s="20" t="s">
        <v>309</v>
      </c>
      <c r="W7" s="18" t="n">
        <v>100</v>
      </c>
      <c r="X7" s="20" t="n">
        <v>0</v>
      </c>
      <c r="Y7" s="18" t="n">
        <v>0</v>
      </c>
      <c r="Z7" s="20" t="n">
        <v>0</v>
      </c>
      <c r="AA7" s="18" t="n">
        <v>0</v>
      </c>
      <c r="AB7" s="20" t="n">
        <v>0</v>
      </c>
    </row>
    <row r="8" spans="1:28">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n">
        <v>0</v>
      </c>
      <c r="P8" s="20" t="n">
        <v>0</v>
      </c>
      <c r="Q8" s="18" t="n">
        <v>0</v>
      </c>
      <c r="R8" s="20" t="n">
        <v>0</v>
      </c>
      <c r="S8" s="18" t="n">
        <v>0</v>
      </c>
      <c r="T8" s="20" t="n">
        <v>0</v>
      </c>
      <c r="U8" s="18" t="s">
        <v>309</v>
      </c>
      <c r="V8" s="20" t="s">
        <v>309</v>
      </c>
      <c r="W8" s="18" t="n">
        <v>100</v>
      </c>
      <c r="X8" s="20" t="n">
        <v>0</v>
      </c>
      <c r="Y8" s="18" t="n">
        <v>0</v>
      </c>
      <c r="Z8" s="20" t="n">
        <v>0</v>
      </c>
      <c r="AA8" s="18" t="n">
        <v>0</v>
      </c>
      <c r="AB8" s="20" t="n">
        <v>0</v>
      </c>
    </row>
    <row r="9" spans="1:28">
      <c r="A9" s="15" t="s">
        <v>311</v>
      </c>
      <c r="B9" s="17" t="n">
        <v>9651</v>
      </c>
      <c r="C9" s="18">
        <f>(4913.0/B9*100)</f>
        <v/>
      </c>
      <c r="D9" s="19" t="n">
        <v>4738</v>
      </c>
      <c r="E9" s="18" t="n">
        <v>1.09623452</v>
      </c>
      <c r="F9" s="20" t="n">
        <v>0.20299921</v>
      </c>
      <c r="G9" s="18" t="n">
        <v>1.87012293</v>
      </c>
      <c r="H9" s="20" t="n">
        <v>0.22959245</v>
      </c>
      <c r="I9" s="18" t="n">
        <v>11.82793212</v>
      </c>
      <c r="J9" s="20" t="n">
        <v>0.5849936999999999</v>
      </c>
      <c r="K9" s="18" t="n">
        <v>30.68680687</v>
      </c>
      <c r="L9" s="20" t="n">
        <v>0.79002765</v>
      </c>
      <c r="M9" s="18" t="n">
        <v>39.47644061</v>
      </c>
      <c r="N9" s="20" t="n">
        <v>0.94943235</v>
      </c>
      <c r="O9" s="18" t="n">
        <v>2.87777565</v>
      </c>
      <c r="P9" s="20" t="n">
        <v>0.29154213</v>
      </c>
      <c r="Q9" s="18" t="n">
        <v>0.66953475</v>
      </c>
      <c r="R9" s="20" t="n">
        <v>0.12251275</v>
      </c>
      <c r="S9" s="18" t="n">
        <v>7.52221337</v>
      </c>
      <c r="T9" s="20" t="n">
        <v>0.49804091</v>
      </c>
      <c r="U9" s="18" t="s">
        <v>309</v>
      </c>
      <c r="V9" s="20" t="s">
        <v>309</v>
      </c>
      <c r="W9" s="18" t="n">
        <v>0</v>
      </c>
      <c r="X9" s="20" t="n">
        <v>0</v>
      </c>
      <c r="Y9" s="18" t="n">
        <v>0.43499778</v>
      </c>
      <c r="Z9" s="20" t="n">
        <v>0.10851155</v>
      </c>
      <c r="AA9" s="18" t="n">
        <v>3.53794138</v>
      </c>
      <c r="AB9" s="20" t="n">
        <v>0.249293</v>
      </c>
    </row>
    <row r="10" spans="1:28">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n">
        <v>0</v>
      </c>
      <c r="P10" s="20" t="n">
        <v>0</v>
      </c>
      <c r="Q10" s="18" t="n">
        <v>0</v>
      </c>
      <c r="R10" s="20" t="n">
        <v>0</v>
      </c>
      <c r="S10" s="18" t="n">
        <v>0</v>
      </c>
      <c r="T10" s="20" t="n">
        <v>0</v>
      </c>
      <c r="U10" s="18" t="s">
        <v>309</v>
      </c>
      <c r="V10" s="20" t="s">
        <v>309</v>
      </c>
      <c r="W10" s="18" t="n">
        <v>100</v>
      </c>
      <c r="X10" s="20" t="n">
        <v>0</v>
      </c>
      <c r="Y10" s="18" t="n">
        <v>0</v>
      </c>
      <c r="Z10" s="20" t="n">
        <v>0</v>
      </c>
      <c r="AA10" s="18" t="n">
        <v>0</v>
      </c>
      <c r="AB10" s="20" t="n">
        <v>0</v>
      </c>
    </row>
    <row r="11" spans="1:28">
      <c r="A11" s="15" t="s">
        <v>313</v>
      </c>
      <c r="B11" s="17" t="n">
        <v>7053</v>
      </c>
      <c r="C11" s="18">
        <f>(462.0/B11*100)</f>
        <v/>
      </c>
      <c r="D11" s="19" t="n">
        <v>6591</v>
      </c>
      <c r="E11" s="18" t="n">
        <v>13.10458284</v>
      </c>
      <c r="F11" s="20" t="n">
        <v>0.53450256</v>
      </c>
      <c r="G11" s="18" t="n">
        <v>5.71334814</v>
      </c>
      <c r="H11" s="20" t="n">
        <v>0.44238875</v>
      </c>
      <c r="I11" s="18" t="n">
        <v>26.80945337</v>
      </c>
      <c r="J11" s="20" t="n">
        <v>0.68007031</v>
      </c>
      <c r="K11" s="18" t="n">
        <v>19.17832021</v>
      </c>
      <c r="L11" s="20" t="n">
        <v>0.5588203899999999</v>
      </c>
      <c r="M11" s="18" t="n">
        <v>10.84324705</v>
      </c>
      <c r="N11" s="20" t="n">
        <v>0.54839211</v>
      </c>
      <c r="O11" s="18" t="n">
        <v>3.72762296</v>
      </c>
      <c r="P11" s="20" t="n">
        <v>0.27607638</v>
      </c>
      <c r="Q11" s="18" t="n">
        <v>1.14456672</v>
      </c>
      <c r="R11" s="20" t="n">
        <v>0.16808616</v>
      </c>
      <c r="S11" s="18" t="n">
        <v>5.27230786</v>
      </c>
      <c r="T11" s="20" t="n">
        <v>0.49674754</v>
      </c>
      <c r="U11" s="18" t="s">
        <v>309</v>
      </c>
      <c r="V11" s="20" t="s">
        <v>309</v>
      </c>
      <c r="W11" s="18" t="n">
        <v>0</v>
      </c>
      <c r="X11" s="20" t="n">
        <v>0</v>
      </c>
      <c r="Y11" s="18" t="n">
        <v>0.28628033</v>
      </c>
      <c r="Z11" s="20" t="n">
        <v>0.08043681</v>
      </c>
      <c r="AA11" s="18" t="n">
        <v>13.92027051</v>
      </c>
      <c r="AB11" s="20" t="n">
        <v>0.55532926</v>
      </c>
    </row>
    <row r="12" spans="1:28">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n">
        <v>0</v>
      </c>
      <c r="P12" s="20" t="n">
        <v>0</v>
      </c>
      <c r="Q12" s="18" t="n">
        <v>0</v>
      </c>
      <c r="R12" s="20" t="n">
        <v>0</v>
      </c>
      <c r="S12" s="18" t="n">
        <v>0</v>
      </c>
      <c r="T12" s="20" t="n">
        <v>0</v>
      </c>
      <c r="U12" s="18" t="s">
        <v>309</v>
      </c>
      <c r="V12" s="20" t="s">
        <v>309</v>
      </c>
      <c r="W12" s="18" t="n">
        <v>100</v>
      </c>
      <c r="X12" s="20" t="n">
        <v>0</v>
      </c>
      <c r="Y12" s="18" t="n">
        <v>0</v>
      </c>
      <c r="Z12" s="20" t="n">
        <v>0</v>
      </c>
      <c r="AA12" s="18" t="n">
        <v>0</v>
      </c>
      <c r="AB12" s="20" t="n">
        <v>0</v>
      </c>
    </row>
    <row r="13" spans="1:28">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n">
        <v>0</v>
      </c>
      <c r="P13" s="20" t="n">
        <v>0</v>
      </c>
      <c r="Q13" s="18" t="n">
        <v>0</v>
      </c>
      <c r="R13" s="20" t="n">
        <v>0</v>
      </c>
      <c r="S13" s="18" t="n">
        <v>0</v>
      </c>
      <c r="T13" s="20" t="n">
        <v>0</v>
      </c>
      <c r="U13" s="18" t="s">
        <v>309</v>
      </c>
      <c r="V13" s="20" t="s">
        <v>309</v>
      </c>
      <c r="W13" s="18" t="n">
        <v>100</v>
      </c>
      <c r="X13" s="20" t="n">
        <v>0</v>
      </c>
      <c r="Y13" s="18" t="n">
        <v>0</v>
      </c>
      <c r="Z13" s="20" t="n">
        <v>0</v>
      </c>
      <c r="AA13" s="18" t="n">
        <v>0</v>
      </c>
      <c r="AB13" s="20" t="n">
        <v>0</v>
      </c>
    </row>
    <row r="14" spans="1:28">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n">
        <v>0</v>
      </c>
      <c r="P14" s="20" t="n">
        <v>0</v>
      </c>
      <c r="Q14" s="18" t="n">
        <v>0</v>
      </c>
      <c r="R14" s="20" t="n">
        <v>0</v>
      </c>
      <c r="S14" s="18" t="n">
        <v>0</v>
      </c>
      <c r="T14" s="20" t="n">
        <v>0</v>
      </c>
      <c r="U14" s="18" t="s">
        <v>309</v>
      </c>
      <c r="V14" s="20" t="s">
        <v>309</v>
      </c>
      <c r="W14" s="18" t="n">
        <v>100</v>
      </c>
      <c r="X14" s="20" t="n">
        <v>0</v>
      </c>
      <c r="Y14" s="18" t="n">
        <v>0</v>
      </c>
      <c r="Z14" s="20" t="n">
        <v>0</v>
      </c>
      <c r="AA14" s="18" t="n">
        <v>0</v>
      </c>
      <c r="AB14" s="20" t="n">
        <v>0</v>
      </c>
    </row>
    <row r="15" spans="1:28">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n">
        <v>0</v>
      </c>
      <c r="P15" s="20" t="n">
        <v>0</v>
      </c>
      <c r="Q15" s="18" t="n">
        <v>0</v>
      </c>
      <c r="R15" s="20" t="n">
        <v>0</v>
      </c>
      <c r="S15" s="18" t="n">
        <v>0</v>
      </c>
      <c r="T15" s="20" t="n">
        <v>0</v>
      </c>
      <c r="U15" s="18" t="s">
        <v>309</v>
      </c>
      <c r="V15" s="20" t="s">
        <v>309</v>
      </c>
      <c r="W15" s="18" t="n">
        <v>100</v>
      </c>
      <c r="X15" s="20" t="n">
        <v>0</v>
      </c>
      <c r="Y15" s="18" t="n">
        <v>0</v>
      </c>
      <c r="Z15" s="20" t="n">
        <v>0</v>
      </c>
      <c r="AA15" s="18" t="n">
        <v>0</v>
      </c>
      <c r="AB15" s="20" t="n">
        <v>0</v>
      </c>
    </row>
    <row r="16" spans="1:28">
      <c r="A16" s="15" t="s">
        <v>318</v>
      </c>
      <c r="B16" s="17" t="n">
        <v>6108</v>
      </c>
      <c r="C16" s="18">
        <f>(750.0/B16*100)</f>
        <v/>
      </c>
      <c r="D16" s="19" t="n">
        <v>5358</v>
      </c>
      <c r="E16" s="18" t="n">
        <v>0.88651938</v>
      </c>
      <c r="F16" s="20" t="n">
        <v>0.1344587</v>
      </c>
      <c r="G16" s="18" t="n">
        <v>3.95675653</v>
      </c>
      <c r="H16" s="20" t="n">
        <v>0.29348367</v>
      </c>
      <c r="I16" s="18" t="n">
        <v>21.68557942</v>
      </c>
      <c r="J16" s="20" t="n">
        <v>0.74321952</v>
      </c>
      <c r="K16" s="18" t="n">
        <v>33.40601547</v>
      </c>
      <c r="L16" s="20" t="n">
        <v>0.61985426</v>
      </c>
      <c r="M16" s="18" t="n">
        <v>14.77854807</v>
      </c>
      <c r="N16" s="20" t="n">
        <v>0.57085707</v>
      </c>
      <c r="O16" s="18" t="n">
        <v>2.04916487</v>
      </c>
      <c r="P16" s="20" t="n">
        <v>0.21074104</v>
      </c>
      <c r="Q16" s="18" t="n">
        <v>0.3384671</v>
      </c>
      <c r="R16" s="20" t="n">
        <v>0.08949076</v>
      </c>
      <c r="S16" s="18" t="n">
        <v>10.25149393</v>
      </c>
      <c r="T16" s="20" t="n">
        <v>0.46528727</v>
      </c>
      <c r="U16" s="18" t="s">
        <v>309</v>
      </c>
      <c r="V16" s="20" t="s">
        <v>309</v>
      </c>
      <c r="W16" s="18" t="n">
        <v>0</v>
      </c>
      <c r="X16" s="20" t="n">
        <v>0</v>
      </c>
      <c r="Y16" s="18" t="n">
        <v>0.1556555</v>
      </c>
      <c r="Z16" s="20" t="n">
        <v>0.05123373</v>
      </c>
      <c r="AA16" s="18" t="n">
        <v>12.49179976</v>
      </c>
      <c r="AB16" s="20" t="n">
        <v>0.52006071</v>
      </c>
    </row>
    <row r="17" spans="1:28">
      <c r="A17" s="15" t="s">
        <v>319</v>
      </c>
      <c r="B17" s="17" t="n">
        <v>6504</v>
      </c>
      <c r="C17" s="18">
        <f>(3097.0/B17*100)</f>
        <v/>
      </c>
      <c r="D17" s="19" t="n">
        <v>3407</v>
      </c>
      <c r="E17" s="18" t="n">
        <v>10.41006444</v>
      </c>
      <c r="F17" s="20" t="n">
        <v>0.6670651399999999</v>
      </c>
      <c r="G17" s="18" t="n">
        <v>5.08841032</v>
      </c>
      <c r="H17" s="20" t="n">
        <v>0.36430777</v>
      </c>
      <c r="I17" s="18" t="n">
        <v>14.09831364</v>
      </c>
      <c r="J17" s="20" t="n">
        <v>0.61023345</v>
      </c>
      <c r="K17" s="18" t="n">
        <v>12.00067223</v>
      </c>
      <c r="L17" s="20" t="n">
        <v>0.62698731</v>
      </c>
      <c r="M17" s="18" t="n">
        <v>4.0980464</v>
      </c>
      <c r="N17" s="20" t="n">
        <v>0.34220163</v>
      </c>
      <c r="O17" s="18" t="n">
        <v>0.68259666</v>
      </c>
      <c r="P17" s="20" t="n">
        <v>0.18159432</v>
      </c>
      <c r="Q17" s="18" t="n">
        <v>0.0634842</v>
      </c>
      <c r="R17" s="20" t="n">
        <v>0.04923994</v>
      </c>
      <c r="S17" s="18" t="n">
        <v>37.87835921</v>
      </c>
      <c r="T17" s="20" t="n">
        <v>1.06112607</v>
      </c>
      <c r="U17" s="18" t="s">
        <v>309</v>
      </c>
      <c r="V17" s="20" t="s">
        <v>309</v>
      </c>
      <c r="W17" s="18" t="n">
        <v>0</v>
      </c>
      <c r="X17" s="20" t="n">
        <v>0</v>
      </c>
      <c r="Y17" s="18" t="n">
        <v>0.13288679</v>
      </c>
      <c r="Z17" s="20" t="n">
        <v>0.06722604</v>
      </c>
      <c r="AA17" s="18" t="n">
        <v>15.54716612</v>
      </c>
      <c r="AB17" s="20" t="n">
        <v>0.6109615</v>
      </c>
    </row>
    <row r="18" spans="1:28">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n">
        <v>0</v>
      </c>
      <c r="P18" s="20" t="n">
        <v>0</v>
      </c>
      <c r="Q18" s="18" t="n">
        <v>0</v>
      </c>
      <c r="R18" s="20" t="n">
        <v>0</v>
      </c>
      <c r="S18" s="18" t="n">
        <v>0</v>
      </c>
      <c r="T18" s="20" t="n">
        <v>0</v>
      </c>
      <c r="U18" s="18" t="s">
        <v>309</v>
      </c>
      <c r="V18" s="20" t="s">
        <v>309</v>
      </c>
      <c r="W18" s="18" t="n">
        <v>100</v>
      </c>
      <c r="X18" s="20" t="n">
        <v>0</v>
      </c>
      <c r="Y18" s="18" t="n">
        <v>0</v>
      </c>
      <c r="Z18" s="20" t="n">
        <v>0</v>
      </c>
      <c r="AA18" s="18" t="n">
        <v>0</v>
      </c>
      <c r="AB18" s="20" t="n">
        <v>0</v>
      </c>
    </row>
    <row r="19" spans="1:28">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n">
        <v>0</v>
      </c>
      <c r="P19" s="20" t="n">
        <v>0</v>
      </c>
      <c r="Q19" s="18" t="n">
        <v>0</v>
      </c>
      <c r="R19" s="20" t="n">
        <v>0</v>
      </c>
      <c r="S19" s="18" t="n">
        <v>0</v>
      </c>
      <c r="T19" s="20" t="n">
        <v>0</v>
      </c>
      <c r="U19" s="18" t="s">
        <v>309</v>
      </c>
      <c r="V19" s="20" t="s">
        <v>309</v>
      </c>
      <c r="W19" s="18" t="n">
        <v>100</v>
      </c>
      <c r="X19" s="20" t="n">
        <v>0</v>
      </c>
      <c r="Y19" s="18" t="n">
        <v>0</v>
      </c>
      <c r="Z19" s="20" t="n">
        <v>0</v>
      </c>
      <c r="AA19" s="18" t="n">
        <v>0</v>
      </c>
      <c r="AB19" s="20" t="n">
        <v>0</v>
      </c>
    </row>
    <row r="20" spans="1:28">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n">
        <v>0</v>
      </c>
      <c r="P20" s="20" t="n">
        <v>0</v>
      </c>
      <c r="Q20" s="18" t="n">
        <v>0</v>
      </c>
      <c r="R20" s="20" t="n">
        <v>0</v>
      </c>
      <c r="S20" s="18" t="n">
        <v>0</v>
      </c>
      <c r="T20" s="20" t="n">
        <v>0</v>
      </c>
      <c r="U20" s="18" t="s">
        <v>309</v>
      </c>
      <c r="V20" s="20" t="s">
        <v>309</v>
      </c>
      <c r="W20" s="18" t="n">
        <v>100</v>
      </c>
      <c r="X20" s="20" t="n">
        <v>0</v>
      </c>
      <c r="Y20" s="18" t="n">
        <v>0</v>
      </c>
      <c r="Z20" s="20" t="n">
        <v>0</v>
      </c>
      <c r="AA20" s="18" t="n">
        <v>0</v>
      </c>
      <c r="AB20" s="20" t="n">
        <v>0</v>
      </c>
    </row>
    <row r="21" spans="1:28">
      <c r="A21" s="15" t="s">
        <v>323</v>
      </c>
      <c r="B21" s="17" t="n">
        <v>5741</v>
      </c>
      <c r="C21" s="18">
        <f>(621.0/B21*100)</f>
        <v/>
      </c>
      <c r="D21" s="19" t="n">
        <v>5120</v>
      </c>
      <c r="E21" s="18" t="n">
        <v>6.55123836</v>
      </c>
      <c r="F21" s="20" t="n">
        <v>0.40486463</v>
      </c>
      <c r="G21" s="18" t="n">
        <v>23.1760824</v>
      </c>
      <c r="H21" s="20" t="n">
        <v>0.96316429</v>
      </c>
      <c r="I21" s="18" t="n">
        <v>42.02131341</v>
      </c>
      <c r="J21" s="20" t="n">
        <v>0.89028263</v>
      </c>
      <c r="K21" s="18" t="n">
        <v>4.4268283</v>
      </c>
      <c r="L21" s="20" t="n">
        <v>0.33141154</v>
      </c>
      <c r="M21" s="18" t="n">
        <v>2.56479575</v>
      </c>
      <c r="N21" s="20" t="n">
        <v>0.25480927</v>
      </c>
      <c r="O21" s="18" t="n">
        <v>0.73630579</v>
      </c>
      <c r="P21" s="20" t="n">
        <v>0.11289988</v>
      </c>
      <c r="Q21" s="18" t="n">
        <v>0.08994899000000001</v>
      </c>
      <c r="R21" s="20" t="n">
        <v>0.04301379</v>
      </c>
      <c r="S21" s="18" t="n">
        <v>14.65101817</v>
      </c>
      <c r="T21" s="20" t="n">
        <v>0.65409854</v>
      </c>
      <c r="U21" s="18" t="s">
        <v>309</v>
      </c>
      <c r="V21" s="20" t="s">
        <v>309</v>
      </c>
      <c r="W21" s="18" t="n">
        <v>0</v>
      </c>
      <c r="X21" s="20" t="n">
        <v>0</v>
      </c>
      <c r="Y21" s="18" t="n">
        <v>0.08265523</v>
      </c>
      <c r="Z21" s="20" t="n">
        <v>0.03799889</v>
      </c>
      <c r="AA21" s="18" t="n">
        <v>5.69981361</v>
      </c>
      <c r="AB21" s="20" t="n">
        <v>0.29758511</v>
      </c>
    </row>
    <row r="22" spans="1:28">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n">
        <v>0</v>
      </c>
      <c r="P22" s="20" t="n">
        <v>0</v>
      </c>
      <c r="Q22" s="18" t="n">
        <v>0</v>
      </c>
      <c r="R22" s="20" t="n">
        <v>0</v>
      </c>
      <c r="S22" s="18" t="n">
        <v>0</v>
      </c>
      <c r="T22" s="20" t="n">
        <v>0</v>
      </c>
      <c r="U22" s="18" t="s">
        <v>309</v>
      </c>
      <c r="V22" s="20" t="s">
        <v>309</v>
      </c>
      <c r="W22" s="18" t="n">
        <v>100</v>
      </c>
      <c r="X22" s="20" t="n">
        <v>0</v>
      </c>
      <c r="Y22" s="18" t="n">
        <v>0</v>
      </c>
      <c r="Z22" s="20" t="n">
        <v>0</v>
      </c>
      <c r="AA22" s="18" t="n">
        <v>0</v>
      </c>
      <c r="AB22" s="20" t="n">
        <v>0</v>
      </c>
    </row>
    <row r="23" spans="1:28">
      <c r="A23" s="15" t="s">
        <v>325</v>
      </c>
      <c r="B23" s="17" t="n">
        <v>11583</v>
      </c>
      <c r="C23" s="18">
        <f>(2409.0/B23*100)</f>
        <v/>
      </c>
      <c r="D23" s="19" t="n">
        <v>9174</v>
      </c>
      <c r="E23" s="18" t="n">
        <v>3.16869662</v>
      </c>
      <c r="F23" s="20" t="n">
        <v>0.26014685</v>
      </c>
      <c r="G23" s="18" t="n">
        <v>3.78890909</v>
      </c>
      <c r="H23" s="20" t="n">
        <v>0.30028794</v>
      </c>
      <c r="I23" s="18" t="n">
        <v>14.12190251</v>
      </c>
      <c r="J23" s="20" t="n">
        <v>0.68071469</v>
      </c>
      <c r="K23" s="18" t="n">
        <v>23.58647769</v>
      </c>
      <c r="L23" s="20" t="n">
        <v>0.68964657</v>
      </c>
      <c r="M23" s="18" t="n">
        <v>37.11976231</v>
      </c>
      <c r="N23" s="20" t="n">
        <v>0.89359483</v>
      </c>
      <c r="O23" s="18" t="n">
        <v>5.06947328</v>
      </c>
      <c r="P23" s="20" t="n">
        <v>0.34346708</v>
      </c>
      <c r="Q23" s="18" t="n">
        <v>0.75398899</v>
      </c>
      <c r="R23" s="20" t="n">
        <v>0.13916125</v>
      </c>
      <c r="S23" s="18" t="n">
        <v>4.60279925</v>
      </c>
      <c r="T23" s="20" t="n">
        <v>0.36799153</v>
      </c>
      <c r="U23" s="18" t="s">
        <v>309</v>
      </c>
      <c r="V23" s="20" t="s">
        <v>309</v>
      </c>
      <c r="W23" s="18" t="n">
        <v>0</v>
      </c>
      <c r="X23" s="20" t="n">
        <v>0</v>
      </c>
      <c r="Y23" s="18" t="n">
        <v>0.23667889</v>
      </c>
      <c r="Z23" s="20" t="n">
        <v>0.06981219</v>
      </c>
      <c r="AA23" s="18" t="n">
        <v>7.55131138</v>
      </c>
      <c r="AB23" s="20" t="n">
        <v>0.49431213</v>
      </c>
    </row>
    <row r="24" spans="1:28">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n">
        <v>0</v>
      </c>
      <c r="R24" s="20" t="n">
        <v>0</v>
      </c>
      <c r="S24" s="18" t="n">
        <v>0</v>
      </c>
      <c r="T24" s="20" t="n">
        <v>0</v>
      </c>
      <c r="U24" s="18" t="s">
        <v>309</v>
      </c>
      <c r="V24" s="20" t="s">
        <v>309</v>
      </c>
      <c r="W24" s="18" t="n">
        <v>100</v>
      </c>
      <c r="X24" s="20" t="n">
        <v>0</v>
      </c>
      <c r="Y24" s="18" t="n">
        <v>0</v>
      </c>
      <c r="Z24" s="20" t="n">
        <v>0</v>
      </c>
      <c r="AA24" s="18" t="n">
        <v>0</v>
      </c>
      <c r="AB24" s="20" t="n">
        <v>0</v>
      </c>
    </row>
    <row r="25" spans="1:28">
      <c r="A25" s="15" t="s">
        <v>327</v>
      </c>
      <c r="B25" s="17" t="n">
        <v>5581</v>
      </c>
      <c r="C25" s="18">
        <f>(5.0/B25*100)</f>
        <v/>
      </c>
      <c r="D25" s="19" t="n">
        <v>5576</v>
      </c>
      <c r="E25" s="18" t="n">
        <v>21.83759327</v>
      </c>
      <c r="F25" s="20" t="n">
        <v>0.60955338</v>
      </c>
      <c r="G25" s="18" t="n">
        <v>7.68890215</v>
      </c>
      <c r="H25" s="20" t="n">
        <v>0.33638564</v>
      </c>
      <c r="I25" s="18" t="n">
        <v>6.65519531</v>
      </c>
      <c r="J25" s="20" t="n">
        <v>0.33598</v>
      </c>
      <c r="K25" s="18" t="n">
        <v>14.50298813</v>
      </c>
      <c r="L25" s="20" t="n">
        <v>0.47951438</v>
      </c>
      <c r="M25" s="18" t="n">
        <v>9.335379379999999</v>
      </c>
      <c r="N25" s="20" t="n">
        <v>0.36630656</v>
      </c>
      <c r="O25" s="18" t="n">
        <v>3.5311626</v>
      </c>
      <c r="P25" s="20" t="n">
        <v>0.24184569</v>
      </c>
      <c r="Q25" s="18" t="n">
        <v>1.09554747</v>
      </c>
      <c r="R25" s="20" t="n">
        <v>0.15746975</v>
      </c>
      <c r="S25" s="18" t="n">
        <v>17.94515476</v>
      </c>
      <c r="T25" s="20" t="n">
        <v>0.66992812</v>
      </c>
      <c r="U25" s="18" t="s">
        <v>309</v>
      </c>
      <c r="V25" s="20" t="s">
        <v>309</v>
      </c>
      <c r="W25" s="18" t="n">
        <v>0</v>
      </c>
      <c r="X25" s="20" t="n">
        <v>0</v>
      </c>
      <c r="Y25" s="18" t="n">
        <v>0.1207831</v>
      </c>
      <c r="Z25" s="20" t="n">
        <v>0.04443018</v>
      </c>
      <c r="AA25" s="18" t="n">
        <v>17.28729383</v>
      </c>
      <c r="AB25" s="20" t="n">
        <v>0.50991136</v>
      </c>
    </row>
    <row r="26" spans="1:28">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n">
        <v>0</v>
      </c>
      <c r="P26" s="20" t="n">
        <v>0</v>
      </c>
      <c r="Q26" s="18" t="n">
        <v>0</v>
      </c>
      <c r="R26" s="20" t="n">
        <v>0</v>
      </c>
      <c r="S26" s="18" t="n">
        <v>0</v>
      </c>
      <c r="T26" s="20" t="n">
        <v>0</v>
      </c>
      <c r="U26" s="18" t="s">
        <v>309</v>
      </c>
      <c r="V26" s="20" t="s">
        <v>309</v>
      </c>
      <c r="W26" s="18" t="n">
        <v>100</v>
      </c>
      <c r="X26" s="20" t="n">
        <v>0</v>
      </c>
      <c r="Y26" s="18" t="n">
        <v>0</v>
      </c>
      <c r="Z26" s="20" t="n">
        <v>0</v>
      </c>
      <c r="AA26" s="18" t="n">
        <v>0</v>
      </c>
      <c r="AB26" s="20" t="n">
        <v>0</v>
      </c>
    </row>
    <row r="27" spans="1:28">
      <c r="A27" s="15" t="s">
        <v>329</v>
      </c>
      <c r="B27" s="17" t="n">
        <v>5299</v>
      </c>
      <c r="C27" s="18">
        <f>(2010.0/B27*100)</f>
        <v/>
      </c>
      <c r="D27" s="19" t="n">
        <v>3289</v>
      </c>
      <c r="E27" s="18" t="n">
        <v>20.44359854</v>
      </c>
      <c r="F27" s="20" t="n">
        <v>0.61575368</v>
      </c>
      <c r="G27" s="18" t="n">
        <v>17.64546933</v>
      </c>
      <c r="H27" s="20" t="n">
        <v>0.64344664</v>
      </c>
      <c r="I27" s="18" t="n">
        <v>22.83090533</v>
      </c>
      <c r="J27" s="20" t="n">
        <v>0.7347069000000001</v>
      </c>
      <c r="K27" s="18" t="n">
        <v>13.98785091</v>
      </c>
      <c r="L27" s="20" t="n">
        <v>0.6807228</v>
      </c>
      <c r="M27" s="18" t="n">
        <v>6.17706566</v>
      </c>
      <c r="N27" s="20" t="n">
        <v>0.4823961</v>
      </c>
      <c r="O27" s="18" t="n">
        <v>1.22884164</v>
      </c>
      <c r="P27" s="20" t="n">
        <v>0.19023667</v>
      </c>
      <c r="Q27" s="18" t="n">
        <v>0.24020536</v>
      </c>
      <c r="R27" s="20" t="n">
        <v>0.08454894</v>
      </c>
      <c r="S27" s="18" t="n">
        <v>7.92121069</v>
      </c>
      <c r="T27" s="20" t="n">
        <v>0.47412451</v>
      </c>
      <c r="U27" s="18" t="s">
        <v>309</v>
      </c>
      <c r="V27" s="20" t="s">
        <v>309</v>
      </c>
      <c r="W27" s="18" t="n">
        <v>0</v>
      </c>
      <c r="X27" s="20" t="n">
        <v>0</v>
      </c>
      <c r="Y27" s="18" t="n">
        <v>0.49214227</v>
      </c>
      <c r="Z27" s="20" t="n">
        <v>0.11375527</v>
      </c>
      <c r="AA27" s="18" t="n">
        <v>9.032710270000001</v>
      </c>
      <c r="AB27" s="20" t="n">
        <v>0.51948898</v>
      </c>
    </row>
    <row r="28" spans="1:28">
      <c r="A28" s="15" t="s">
        <v>330</v>
      </c>
      <c r="B28" s="17" t="n">
        <v>7568</v>
      </c>
      <c r="C28" s="18">
        <f>(490.0/B28*100)</f>
        <v/>
      </c>
      <c r="D28" s="19" t="n">
        <v>7078</v>
      </c>
      <c r="E28" s="18" t="n">
        <v>12.4943365</v>
      </c>
      <c r="F28" s="20" t="n">
        <v>0.59154927</v>
      </c>
      <c r="G28" s="18" t="n">
        <v>6.570084</v>
      </c>
      <c r="H28" s="20" t="n">
        <v>0.39346312</v>
      </c>
      <c r="I28" s="18" t="n">
        <v>40.52374084</v>
      </c>
      <c r="J28" s="20" t="n">
        <v>0.8085559</v>
      </c>
      <c r="K28" s="18" t="n">
        <v>9.352531730000001</v>
      </c>
      <c r="L28" s="20" t="n">
        <v>0.55017163</v>
      </c>
      <c r="M28" s="18" t="n">
        <v>2.41106266</v>
      </c>
      <c r="N28" s="20" t="n">
        <v>0.19979893</v>
      </c>
      <c r="O28" s="18" t="n">
        <v>0.9318839</v>
      </c>
      <c r="P28" s="20" t="n">
        <v>0.12356522</v>
      </c>
      <c r="Q28" s="18" t="n">
        <v>0.46647107</v>
      </c>
      <c r="R28" s="20" t="n">
        <v>0.08373818</v>
      </c>
      <c r="S28" s="18" t="n">
        <v>12.1204834</v>
      </c>
      <c r="T28" s="20" t="n">
        <v>0.56553436</v>
      </c>
      <c r="U28" s="18" t="s">
        <v>309</v>
      </c>
      <c r="V28" s="20" t="s">
        <v>309</v>
      </c>
      <c r="W28" s="18" t="n">
        <v>0</v>
      </c>
      <c r="X28" s="20" t="n">
        <v>0</v>
      </c>
      <c r="Y28" s="18" t="n">
        <v>0.43590888</v>
      </c>
      <c r="Z28" s="20" t="n">
        <v>0.08262665</v>
      </c>
      <c r="AA28" s="18" t="n">
        <v>14.69349701</v>
      </c>
      <c r="AB28" s="20" t="n">
        <v>0.60443619</v>
      </c>
    </row>
    <row r="29" spans="1:28">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n">
        <v>0</v>
      </c>
      <c r="P29" s="20" t="n">
        <v>0</v>
      </c>
      <c r="Q29" s="18" t="n">
        <v>0</v>
      </c>
      <c r="R29" s="20" t="n">
        <v>0</v>
      </c>
      <c r="S29" s="18" t="n">
        <v>0</v>
      </c>
      <c r="T29" s="20" t="n">
        <v>0</v>
      </c>
      <c r="U29" s="18" t="s">
        <v>309</v>
      </c>
      <c r="V29" s="20" t="s">
        <v>309</v>
      </c>
      <c r="W29" s="18" t="n">
        <v>100</v>
      </c>
      <c r="X29" s="20" t="n">
        <v>0</v>
      </c>
      <c r="Y29" s="18" t="n">
        <v>0</v>
      </c>
      <c r="Z29" s="20" t="n">
        <v>0</v>
      </c>
      <c r="AA29" s="18" t="n">
        <v>0</v>
      </c>
      <c r="AB29" s="20" t="n">
        <v>0</v>
      </c>
    </row>
    <row r="30" spans="1:28">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n">
        <v>0</v>
      </c>
      <c r="P30" s="20" t="n">
        <v>0</v>
      </c>
      <c r="Q30" s="18" t="n">
        <v>0</v>
      </c>
      <c r="R30" s="20" t="n">
        <v>0</v>
      </c>
      <c r="S30" s="18" t="n">
        <v>0</v>
      </c>
      <c r="T30" s="20" t="n">
        <v>0</v>
      </c>
      <c r="U30" s="18" t="s">
        <v>309</v>
      </c>
      <c r="V30" s="20" t="s">
        <v>309</v>
      </c>
      <c r="W30" s="18" t="n">
        <v>100</v>
      </c>
      <c r="X30" s="20" t="n">
        <v>0</v>
      </c>
      <c r="Y30" s="18" t="n">
        <v>0</v>
      </c>
      <c r="Z30" s="20" t="n">
        <v>0</v>
      </c>
      <c r="AA30" s="18" t="n">
        <v>0</v>
      </c>
      <c r="AB30" s="20" t="n">
        <v>0</v>
      </c>
    </row>
    <row r="31" spans="1:28">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n">
        <v>0</v>
      </c>
      <c r="P31" s="20" t="n">
        <v>0</v>
      </c>
      <c r="Q31" s="18" t="n">
        <v>0</v>
      </c>
      <c r="R31" s="20" t="n">
        <v>0</v>
      </c>
      <c r="S31" s="18" t="n">
        <v>0</v>
      </c>
      <c r="T31" s="20" t="n">
        <v>0</v>
      </c>
      <c r="U31" s="18" t="s">
        <v>309</v>
      </c>
      <c r="V31" s="20" t="s">
        <v>309</v>
      </c>
      <c r="W31" s="18" t="n">
        <v>100</v>
      </c>
      <c r="X31" s="20" t="n">
        <v>0</v>
      </c>
      <c r="Y31" s="18" t="n">
        <v>0</v>
      </c>
      <c r="Z31" s="20" t="n">
        <v>0</v>
      </c>
      <c r="AA31" s="18" t="n">
        <v>0</v>
      </c>
      <c r="AB31" s="20" t="n">
        <v>0</v>
      </c>
    </row>
    <row r="32" spans="1:28">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n">
        <v>0</v>
      </c>
      <c r="P32" s="20" t="n">
        <v>0</v>
      </c>
      <c r="Q32" s="18" t="n">
        <v>0</v>
      </c>
      <c r="R32" s="20" t="n">
        <v>0</v>
      </c>
      <c r="S32" s="18" t="n">
        <v>0</v>
      </c>
      <c r="T32" s="20" t="n">
        <v>0</v>
      </c>
      <c r="U32" s="18" t="s">
        <v>309</v>
      </c>
      <c r="V32" s="20" t="s">
        <v>309</v>
      </c>
      <c r="W32" s="18" t="n">
        <v>100</v>
      </c>
      <c r="X32" s="20" t="n">
        <v>0</v>
      </c>
      <c r="Y32" s="18" t="n">
        <v>0</v>
      </c>
      <c r="Z32" s="20" t="n">
        <v>0</v>
      </c>
      <c r="AA32" s="18" t="n">
        <v>0</v>
      </c>
      <c r="AB32" s="20" t="n">
        <v>0</v>
      </c>
    </row>
    <row r="33" spans="1:28">
      <c r="A33" s="15" t="s">
        <v>335</v>
      </c>
      <c r="B33" s="17" t="n">
        <v>7325</v>
      </c>
      <c r="C33" s="18">
        <f>(444.0/B33*100)</f>
        <v/>
      </c>
      <c r="D33" s="19" t="n">
        <v>6881</v>
      </c>
      <c r="E33" s="18" t="n">
        <v>8.4372291</v>
      </c>
      <c r="F33" s="20" t="n">
        <v>0.39773392</v>
      </c>
      <c r="G33" s="18" t="n">
        <v>5.85752479</v>
      </c>
      <c r="H33" s="20" t="n">
        <v>0.34067053</v>
      </c>
      <c r="I33" s="18" t="n">
        <v>6.23380417</v>
      </c>
      <c r="J33" s="20" t="n">
        <v>0.3555337</v>
      </c>
      <c r="K33" s="18" t="n">
        <v>19.65896669</v>
      </c>
      <c r="L33" s="20" t="n">
        <v>0.53134348</v>
      </c>
      <c r="M33" s="18" t="n">
        <v>30.81317077</v>
      </c>
      <c r="N33" s="20" t="n">
        <v>0.78043273</v>
      </c>
      <c r="O33" s="18" t="n">
        <v>10.79158593</v>
      </c>
      <c r="P33" s="20" t="n">
        <v>0.48672911</v>
      </c>
      <c r="Q33" s="18" t="n">
        <v>2.36334618</v>
      </c>
      <c r="R33" s="20" t="n">
        <v>0.20980503</v>
      </c>
      <c r="S33" s="18" t="n">
        <v>0</v>
      </c>
      <c r="T33" s="20" t="n">
        <v>0</v>
      </c>
      <c r="U33" s="18" t="s">
        <v>309</v>
      </c>
      <c r="V33" s="20" t="s">
        <v>309</v>
      </c>
      <c r="W33" s="18" t="n">
        <v>7.11072696</v>
      </c>
      <c r="X33" s="20" t="n">
        <v>0.41271603</v>
      </c>
      <c r="Y33" s="18" t="n">
        <v>0.16481753</v>
      </c>
      <c r="Z33" s="20" t="n">
        <v>0.04946804</v>
      </c>
      <c r="AA33" s="18" t="n">
        <v>8.56882787</v>
      </c>
      <c r="AB33" s="20" t="n">
        <v>0.46791817</v>
      </c>
    </row>
    <row r="34" spans="1:28">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n">
        <v>0</v>
      </c>
      <c r="P34" s="20" t="n">
        <v>0</v>
      </c>
      <c r="Q34" s="18" t="n">
        <v>0</v>
      </c>
      <c r="R34" s="20" t="n">
        <v>0</v>
      </c>
      <c r="S34" s="18" t="n">
        <v>0</v>
      </c>
      <c r="T34" s="20" t="n">
        <v>0</v>
      </c>
      <c r="U34" s="18" t="s">
        <v>309</v>
      </c>
      <c r="V34" s="20" t="s">
        <v>309</v>
      </c>
      <c r="W34" s="18" t="n">
        <v>100</v>
      </c>
      <c r="X34" s="20" t="n">
        <v>0</v>
      </c>
      <c r="Y34" s="18" t="n">
        <v>0</v>
      </c>
      <c r="Z34" s="20" t="n">
        <v>0</v>
      </c>
      <c r="AA34" s="18" t="n">
        <v>0</v>
      </c>
      <c r="AB34" s="20" t="n">
        <v>0</v>
      </c>
    </row>
    <row r="35" spans="1:28">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n">
        <v>0</v>
      </c>
      <c r="P35" s="20" t="n">
        <v>0</v>
      </c>
      <c r="Q35" s="18" t="n">
        <v>0</v>
      </c>
      <c r="R35" s="20" t="n">
        <v>0</v>
      </c>
      <c r="S35" s="18" t="n">
        <v>0</v>
      </c>
      <c r="T35" s="20" t="n">
        <v>0</v>
      </c>
      <c r="U35" s="18" t="s">
        <v>309</v>
      </c>
      <c r="V35" s="20" t="s">
        <v>309</v>
      </c>
      <c r="W35" s="18" t="n">
        <v>100</v>
      </c>
      <c r="X35" s="20" t="n">
        <v>0</v>
      </c>
      <c r="Y35" s="18" t="n">
        <v>0</v>
      </c>
      <c r="Z35" s="20" t="n">
        <v>0</v>
      </c>
      <c r="AA35" s="18" t="n">
        <v>0</v>
      </c>
      <c r="AB35" s="20" t="n">
        <v>0</v>
      </c>
    </row>
    <row r="36" spans="1:28">
      <c r="A36" s="15" t="s">
        <v>338</v>
      </c>
      <c r="B36" s="17" t="n">
        <v>6736</v>
      </c>
      <c r="C36" s="18">
        <f>(1983.0/B36*100)</f>
        <v/>
      </c>
      <c r="D36" s="19" t="n">
        <v>4753</v>
      </c>
      <c r="E36" s="18" t="n">
        <v>0.69459628</v>
      </c>
      <c r="F36" s="20" t="n">
        <v>0.12591409</v>
      </c>
      <c r="G36" s="18" t="n">
        <v>2.6821712</v>
      </c>
      <c r="H36" s="20" t="n">
        <v>0.2391968</v>
      </c>
      <c r="I36" s="18" t="n">
        <v>12.27398222</v>
      </c>
      <c r="J36" s="20" t="n">
        <v>0.5763638</v>
      </c>
      <c r="K36" s="18" t="n">
        <v>55.39927354</v>
      </c>
      <c r="L36" s="20" t="n">
        <v>1.06567301</v>
      </c>
      <c r="M36" s="18" t="n">
        <v>16.85787737</v>
      </c>
      <c r="N36" s="20" t="n">
        <v>1.10163177</v>
      </c>
      <c r="O36" s="18" t="n">
        <v>2.57806918</v>
      </c>
      <c r="P36" s="20" t="n">
        <v>0.26884077</v>
      </c>
      <c r="Q36" s="18" t="n">
        <v>0.78032598</v>
      </c>
      <c r="R36" s="20" t="n">
        <v>0.13674184</v>
      </c>
      <c r="S36" s="18" t="n">
        <v>1.94953737</v>
      </c>
      <c r="T36" s="20" t="n">
        <v>0.1997394</v>
      </c>
      <c r="U36" s="18" t="s">
        <v>309</v>
      </c>
      <c r="V36" s="20" t="s">
        <v>309</v>
      </c>
      <c r="W36" s="18" t="n">
        <v>2.97153356</v>
      </c>
      <c r="X36" s="20" t="n">
        <v>0.26150705</v>
      </c>
      <c r="Y36" s="18" t="n">
        <v>0</v>
      </c>
      <c r="Z36" s="20" t="n">
        <v>0</v>
      </c>
      <c r="AA36" s="18" t="n">
        <v>3.8126333</v>
      </c>
      <c r="AB36" s="20" t="n">
        <v>0.31020134</v>
      </c>
    </row>
    <row r="37" spans="1:28">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n">
        <v>0</v>
      </c>
      <c r="R37" s="20" t="n">
        <v>0</v>
      </c>
      <c r="S37" s="18" t="n">
        <v>0</v>
      </c>
      <c r="T37" s="20" t="n">
        <v>0</v>
      </c>
      <c r="U37" s="18" t="s">
        <v>309</v>
      </c>
      <c r="V37" s="20" t="s">
        <v>309</v>
      </c>
      <c r="W37" s="18" t="n">
        <v>100</v>
      </c>
      <c r="X37" s="20" t="n">
        <v>0</v>
      </c>
      <c r="Y37" s="18" t="n">
        <v>0</v>
      </c>
      <c r="Z37" s="20" t="n">
        <v>0</v>
      </c>
      <c r="AA37" s="18" t="n">
        <v>0</v>
      </c>
      <c r="AB37" s="20" t="n">
        <v>0</v>
      </c>
    </row>
    <row r="38" spans="1:28">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n">
        <v>0</v>
      </c>
      <c r="P38" s="20" t="n">
        <v>0</v>
      </c>
      <c r="Q38" s="18" t="n">
        <v>0</v>
      </c>
      <c r="R38" s="20" t="n">
        <v>0</v>
      </c>
      <c r="S38" s="18" t="n">
        <v>0</v>
      </c>
      <c r="T38" s="20" t="n">
        <v>0</v>
      </c>
      <c r="U38" s="18" t="s">
        <v>309</v>
      </c>
      <c r="V38" s="20" t="s">
        <v>309</v>
      </c>
      <c r="W38" s="18" t="n">
        <v>100</v>
      </c>
      <c r="X38" s="20" t="n">
        <v>0</v>
      </c>
      <c r="Y38" s="18" t="n">
        <v>0</v>
      </c>
      <c r="Z38" s="20" t="n">
        <v>0</v>
      </c>
      <c r="AA38" s="18" t="n">
        <v>0</v>
      </c>
      <c r="AB38" s="20" t="n">
        <v>0</v>
      </c>
    </row>
    <row r="39" spans="1:28">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n">
        <v>0</v>
      </c>
      <c r="P39" s="20" t="n">
        <v>0</v>
      </c>
      <c r="Q39" s="18" t="n">
        <v>0</v>
      </c>
      <c r="R39" s="20" t="n">
        <v>0</v>
      </c>
      <c r="S39" s="18" t="n">
        <v>0</v>
      </c>
      <c r="T39" s="20" t="n">
        <v>0</v>
      </c>
      <c r="U39" s="18" t="s">
        <v>309</v>
      </c>
      <c r="V39" s="20" t="s">
        <v>309</v>
      </c>
      <c r="W39" s="18" t="n">
        <v>100</v>
      </c>
      <c r="X39" s="20" t="n">
        <v>0</v>
      </c>
      <c r="Y39" s="18" t="n">
        <v>0</v>
      </c>
      <c r="Z39" s="20" t="n">
        <v>0</v>
      </c>
      <c r="AA39" s="18" t="n">
        <v>0</v>
      </c>
      <c r="AB39" s="20" t="n">
        <v>0</v>
      </c>
    </row>
    <row r="40" spans="1:28">
      <c r="A40" s="15" t="s">
        <v>342</v>
      </c>
      <c r="B40" s="17" t="n">
        <v>14157</v>
      </c>
      <c r="C40" s="18">
        <f>(1679.0/B40*100)</f>
        <v/>
      </c>
      <c r="D40" s="19" t="n">
        <v>12478</v>
      </c>
      <c r="E40" s="18" t="n">
        <v>0.06400297000000001</v>
      </c>
      <c r="F40" s="20" t="n">
        <v>0.01301154</v>
      </c>
      <c r="G40" s="18" t="n">
        <v>0.86712541</v>
      </c>
      <c r="H40" s="20" t="n">
        <v>0.06184444</v>
      </c>
      <c r="I40" s="18" t="n">
        <v>1.86973603</v>
      </c>
      <c r="J40" s="20" t="n">
        <v>0.07311933</v>
      </c>
      <c r="K40" s="18" t="n">
        <v>0.29788426</v>
      </c>
      <c r="L40" s="20" t="n">
        <v>0.02733526</v>
      </c>
      <c r="M40" s="18" t="n">
        <v>0.1143492</v>
      </c>
      <c r="N40" s="20" t="n">
        <v>0.01537588</v>
      </c>
      <c r="O40" s="18" t="n">
        <v>0.024935</v>
      </c>
      <c r="P40" s="20" t="n">
        <v>0.009187900000000001</v>
      </c>
      <c r="Q40" s="18" t="n">
        <v>0.00258744</v>
      </c>
      <c r="R40" s="20" t="n">
        <v>0.00260454</v>
      </c>
      <c r="S40" s="18" t="n">
        <v>0.37270975</v>
      </c>
      <c r="T40" s="20" t="n">
        <v>0.03155689</v>
      </c>
      <c r="U40" s="18" t="s">
        <v>309</v>
      </c>
      <c r="V40" s="20" t="s">
        <v>309</v>
      </c>
      <c r="W40" s="18" t="n">
        <v>96.12960207</v>
      </c>
      <c r="X40" s="20" t="n">
        <v>0.13318888</v>
      </c>
      <c r="Y40" s="18" t="n">
        <v>0.00264051</v>
      </c>
      <c r="Z40" s="20" t="n">
        <v>0.00263636</v>
      </c>
      <c r="AA40" s="18" t="n">
        <v>0.25442735</v>
      </c>
      <c r="AB40" s="20" t="n">
        <v>0.02648958</v>
      </c>
    </row>
    <row r="41" spans="1:28">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n">
        <v>0</v>
      </c>
      <c r="P41" s="20" t="n">
        <v>0</v>
      </c>
      <c r="Q41" s="18" t="n">
        <v>0</v>
      </c>
      <c r="R41" s="20" t="n">
        <v>0</v>
      </c>
      <c r="S41" s="18" t="n">
        <v>0</v>
      </c>
      <c r="T41" s="20" t="n">
        <v>0</v>
      </c>
      <c r="U41" s="18" t="s">
        <v>309</v>
      </c>
      <c r="V41" s="20" t="s">
        <v>309</v>
      </c>
      <c r="W41" s="18" t="n">
        <v>100</v>
      </c>
      <c r="X41" s="20" t="n">
        <v>0</v>
      </c>
      <c r="Y41" s="18" t="n">
        <v>0</v>
      </c>
      <c r="Z41" s="20" t="n">
        <v>0</v>
      </c>
      <c r="AA41" s="18" t="n">
        <v>0</v>
      </c>
      <c r="AB41" s="20" t="n">
        <v>0</v>
      </c>
    </row>
    <row r="42" spans="1:2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c r="Y44" s="18" t="s">
        <v>309</v>
      </c>
      <c r="Z44" s="20" t="s">
        <v>309</v>
      </c>
      <c r="AA44" s="18" t="s">
        <v>309</v>
      </c>
      <c r="AB44" s="20" t="s">
        <v>309</v>
      </c>
    </row>
    <row r="45" spans="1:28">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n">
        <v>0</v>
      </c>
      <c r="P45" s="20" t="n">
        <v>0</v>
      </c>
      <c r="Q45" s="18" t="n">
        <v>0</v>
      </c>
      <c r="R45" s="20" t="n">
        <v>0</v>
      </c>
      <c r="S45" s="18" t="n">
        <v>0</v>
      </c>
      <c r="T45" s="20" t="n">
        <v>0</v>
      </c>
      <c r="U45" s="18" t="s">
        <v>309</v>
      </c>
      <c r="V45" s="20" t="s">
        <v>309</v>
      </c>
      <c r="W45" s="18" t="n">
        <v>100</v>
      </c>
      <c r="X45" s="20" t="n">
        <v>0</v>
      </c>
      <c r="Y45" s="18" t="n">
        <v>0</v>
      </c>
      <c r="Z45" s="20" t="n">
        <v>0</v>
      </c>
      <c r="AA45" s="18" t="n">
        <v>0</v>
      </c>
      <c r="AB45" s="20" t="n">
        <v>0</v>
      </c>
    </row>
    <row r="46" spans="1:28">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n">
        <v>0</v>
      </c>
      <c r="P46" s="20" t="n">
        <v>0</v>
      </c>
      <c r="Q46" s="18" t="n">
        <v>0</v>
      </c>
      <c r="R46" s="20" t="n">
        <v>0</v>
      </c>
      <c r="S46" s="18" t="n">
        <v>0</v>
      </c>
      <c r="T46" s="20" t="n">
        <v>0</v>
      </c>
      <c r="U46" s="18" t="s">
        <v>309</v>
      </c>
      <c r="V46" s="20" t="s">
        <v>309</v>
      </c>
      <c r="W46" s="18" t="n">
        <v>100</v>
      </c>
      <c r="X46" s="20" t="n">
        <v>0</v>
      </c>
      <c r="Y46" s="18" t="n">
        <v>0</v>
      </c>
      <c r="Z46" s="20" t="n">
        <v>0</v>
      </c>
      <c r="AA46" s="18" t="n">
        <v>0</v>
      </c>
      <c r="AB46" s="20" t="n">
        <v>0</v>
      </c>
    </row>
    <row r="47" spans="1:28">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n">
        <v>0</v>
      </c>
      <c r="P47" s="20" t="n">
        <v>0</v>
      </c>
      <c r="Q47" s="18" t="n">
        <v>0</v>
      </c>
      <c r="R47" s="20" t="n">
        <v>0</v>
      </c>
      <c r="S47" s="18" t="n">
        <v>0</v>
      </c>
      <c r="T47" s="20" t="n">
        <v>0</v>
      </c>
      <c r="U47" s="18" t="s">
        <v>309</v>
      </c>
      <c r="V47" s="20" t="s">
        <v>309</v>
      </c>
      <c r="W47" s="18" t="n">
        <v>100</v>
      </c>
      <c r="X47" s="20" t="n">
        <v>0</v>
      </c>
      <c r="Y47" s="18" t="n">
        <v>0</v>
      </c>
      <c r="Z47" s="20" t="n">
        <v>0</v>
      </c>
      <c r="AA47" s="18" t="n">
        <v>0</v>
      </c>
      <c r="AB47" s="20" t="n">
        <v>0</v>
      </c>
    </row>
    <row r="48" spans="1:28">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n">
        <v>0</v>
      </c>
      <c r="P48" s="20" t="n">
        <v>0</v>
      </c>
      <c r="Q48" s="18" t="n">
        <v>0</v>
      </c>
      <c r="R48" s="20" t="n">
        <v>0</v>
      </c>
      <c r="S48" s="18" t="n">
        <v>0</v>
      </c>
      <c r="T48" s="20" t="n">
        <v>0</v>
      </c>
      <c r="U48" s="18" t="s">
        <v>309</v>
      </c>
      <c r="V48" s="20" t="s">
        <v>309</v>
      </c>
      <c r="W48" s="18" t="n">
        <v>100</v>
      </c>
      <c r="X48" s="20" t="n">
        <v>0</v>
      </c>
      <c r="Y48" s="18" t="n">
        <v>0</v>
      </c>
      <c r="Z48" s="20" t="n">
        <v>0</v>
      </c>
      <c r="AA48" s="18" t="n">
        <v>0</v>
      </c>
      <c r="AB48" s="20" t="n">
        <v>0</v>
      </c>
    </row>
    <row r="49" spans="1:28">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n">
        <v>0</v>
      </c>
      <c r="P49" s="20" t="n">
        <v>0</v>
      </c>
      <c r="Q49" s="18" t="n">
        <v>0</v>
      </c>
      <c r="R49" s="20" t="n">
        <v>0</v>
      </c>
      <c r="S49" s="18" t="n">
        <v>0</v>
      </c>
      <c r="T49" s="20" t="n">
        <v>0</v>
      </c>
      <c r="U49" s="18" t="s">
        <v>309</v>
      </c>
      <c r="V49" s="20" t="s">
        <v>309</v>
      </c>
      <c r="W49" s="18" t="n">
        <v>100</v>
      </c>
      <c r="X49" s="20" t="n">
        <v>0</v>
      </c>
      <c r="Y49" s="18" t="n">
        <v>0</v>
      </c>
      <c r="Z49" s="20" t="n">
        <v>0</v>
      </c>
      <c r="AA49" s="18" t="n">
        <v>0</v>
      </c>
      <c r="AB49" s="20" t="n">
        <v>0</v>
      </c>
    </row>
    <row r="50" spans="1:28">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n">
        <v>0</v>
      </c>
      <c r="P50" s="20" t="n">
        <v>0</v>
      </c>
      <c r="Q50" s="18" t="n">
        <v>0</v>
      </c>
      <c r="R50" s="20" t="n">
        <v>0</v>
      </c>
      <c r="S50" s="18" t="n">
        <v>0</v>
      </c>
      <c r="T50" s="20" t="n">
        <v>0</v>
      </c>
      <c r="U50" s="18" t="s">
        <v>309</v>
      </c>
      <c r="V50" s="20" t="s">
        <v>309</v>
      </c>
      <c r="W50" s="18" t="n">
        <v>100</v>
      </c>
      <c r="X50" s="20" t="n">
        <v>0</v>
      </c>
      <c r="Y50" s="18" t="n">
        <v>0</v>
      </c>
      <c r="Z50" s="20" t="n">
        <v>0</v>
      </c>
      <c r="AA50" s="18" t="n">
        <v>0</v>
      </c>
      <c r="AB50" s="20" t="n">
        <v>0</v>
      </c>
    </row>
    <row r="51" spans="1:28">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n">
        <v>0</v>
      </c>
      <c r="P51" s="20" t="n">
        <v>0</v>
      </c>
      <c r="Q51" s="18" t="n">
        <v>0</v>
      </c>
      <c r="R51" s="20" t="n">
        <v>0</v>
      </c>
      <c r="S51" s="18" t="n">
        <v>0</v>
      </c>
      <c r="T51" s="20" t="n">
        <v>0</v>
      </c>
      <c r="U51" s="18" t="s">
        <v>309</v>
      </c>
      <c r="V51" s="20" t="s">
        <v>309</v>
      </c>
      <c r="W51" s="18" t="n">
        <v>100</v>
      </c>
      <c r="X51" s="20" t="n">
        <v>0</v>
      </c>
      <c r="Y51" s="18" t="n">
        <v>0</v>
      </c>
      <c r="Z51" s="20" t="n">
        <v>0</v>
      </c>
      <c r="AA51" s="18" t="n">
        <v>0</v>
      </c>
      <c r="AB51" s="20" t="n">
        <v>0</v>
      </c>
    </row>
    <row r="52" spans="1:28">
      <c r="A52" s="15" t="s">
        <v>354</v>
      </c>
      <c r="B52" s="17" t="n">
        <v>5809</v>
      </c>
      <c r="C52" s="18">
        <f>(4562.0/B52*100)</f>
        <v/>
      </c>
      <c r="D52" s="19" t="n">
        <v>1247</v>
      </c>
      <c r="E52" s="18" t="n">
        <v>0</v>
      </c>
      <c r="F52" s="20" t="n">
        <v>0</v>
      </c>
      <c r="G52" s="18" t="n">
        <v>0</v>
      </c>
      <c r="H52" s="20" t="n">
        <v>0</v>
      </c>
      <c r="I52" s="18" t="n">
        <v>0</v>
      </c>
      <c r="J52" s="20" t="n">
        <v>0</v>
      </c>
      <c r="K52" s="18" t="n">
        <v>0</v>
      </c>
      <c r="L52" s="20" t="n">
        <v>0</v>
      </c>
      <c r="M52" s="18" t="n">
        <v>0</v>
      </c>
      <c r="N52" s="20" t="n">
        <v>0</v>
      </c>
      <c r="O52" s="18" t="n">
        <v>0</v>
      </c>
      <c r="P52" s="20" t="n">
        <v>0</v>
      </c>
      <c r="Q52" s="18" t="n">
        <v>0</v>
      </c>
      <c r="R52" s="20" t="n">
        <v>0</v>
      </c>
      <c r="S52" s="18" t="n">
        <v>100</v>
      </c>
      <c r="T52" s="20" t="n">
        <v>0</v>
      </c>
      <c r="U52" s="18" t="s">
        <v>309</v>
      </c>
      <c r="V52" s="20" t="s">
        <v>309</v>
      </c>
      <c r="W52" s="18" t="n">
        <v>0</v>
      </c>
      <c r="X52" s="20" t="n">
        <v>0</v>
      </c>
      <c r="Y52" s="18" t="n">
        <v>0</v>
      </c>
      <c r="Z52" s="20" t="n">
        <v>0</v>
      </c>
      <c r="AA52" s="18" t="n">
        <v>0</v>
      </c>
      <c r="AB52" s="20" t="n">
        <v>0</v>
      </c>
    </row>
    <row r="53" spans="1:28">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n">
        <v>0</v>
      </c>
      <c r="P53" s="20" t="n">
        <v>0</v>
      </c>
      <c r="Q53" s="18" t="n">
        <v>0</v>
      </c>
      <c r="R53" s="20" t="n">
        <v>0</v>
      </c>
      <c r="S53" s="18" t="n">
        <v>0</v>
      </c>
      <c r="T53" s="20" t="n">
        <v>0</v>
      </c>
      <c r="U53" s="18" t="s">
        <v>309</v>
      </c>
      <c r="V53" s="20" t="s">
        <v>309</v>
      </c>
      <c r="W53" s="18" t="n">
        <v>100</v>
      </c>
      <c r="X53" s="20" t="n">
        <v>0</v>
      </c>
      <c r="Y53" s="18" t="n">
        <v>0</v>
      </c>
      <c r="Z53" s="20" t="n">
        <v>0</v>
      </c>
      <c r="AA53" s="18" t="n">
        <v>0</v>
      </c>
      <c r="AB53" s="20" t="n">
        <v>0</v>
      </c>
    </row>
    <row r="54" spans="1:28">
      <c r="A54" s="15" t="s">
        <v>356</v>
      </c>
      <c r="B54" s="17" t="n">
        <v>4740</v>
      </c>
      <c r="C54" s="18">
        <f>(112.0/B54*100)</f>
        <v/>
      </c>
      <c r="D54" s="19" t="n">
        <v>4628</v>
      </c>
      <c r="E54" s="18" t="n">
        <v>11.94711429</v>
      </c>
      <c r="F54" s="20" t="n">
        <v>0.80112817</v>
      </c>
      <c r="G54" s="18" t="n">
        <v>7.27888225</v>
      </c>
      <c r="H54" s="20" t="n">
        <v>0.54521946</v>
      </c>
      <c r="I54" s="18" t="n">
        <v>21.2909892</v>
      </c>
      <c r="J54" s="20" t="n">
        <v>0.99434946</v>
      </c>
      <c r="K54" s="18" t="n">
        <v>8.655088770000001</v>
      </c>
      <c r="L54" s="20" t="n">
        <v>0.6506285000000001</v>
      </c>
      <c r="M54" s="18" t="n">
        <v>1.84331433</v>
      </c>
      <c r="N54" s="20" t="n">
        <v>0.24020105</v>
      </c>
      <c r="O54" s="18" t="n">
        <v>0.84598023</v>
      </c>
      <c r="P54" s="20" t="n">
        <v>0.13826583</v>
      </c>
      <c r="Q54" s="18" t="n">
        <v>0</v>
      </c>
      <c r="R54" s="20" t="n">
        <v>0</v>
      </c>
      <c r="S54" s="18" t="n">
        <v>15.26318218</v>
      </c>
      <c r="T54" s="20" t="n">
        <v>0.92170727</v>
      </c>
      <c r="U54" s="18" t="s">
        <v>309</v>
      </c>
      <c r="V54" s="20" t="s">
        <v>309</v>
      </c>
      <c r="W54" s="18" t="n">
        <v>0</v>
      </c>
      <c r="X54" s="20" t="n">
        <v>0</v>
      </c>
      <c r="Y54" s="18" t="n">
        <v>1.61648176</v>
      </c>
      <c r="Z54" s="20" t="n">
        <v>0.20564021</v>
      </c>
      <c r="AA54" s="18" t="n">
        <v>31.25896699</v>
      </c>
      <c r="AB54" s="20" t="n">
        <v>1.56280307</v>
      </c>
    </row>
    <row r="55" spans="1:28">
      <c r="A55" s="15" t="s">
        <v>357</v>
      </c>
      <c r="B55" s="17" t="n">
        <v>5316</v>
      </c>
      <c r="C55" s="18">
        <f>(137.0/B55*100)</f>
        <v/>
      </c>
      <c r="D55" s="19" t="n">
        <v>5179</v>
      </c>
      <c r="E55" s="18" t="n">
        <v>8.0777366</v>
      </c>
      <c r="F55" s="20" t="n">
        <v>0.49961945</v>
      </c>
      <c r="G55" s="18" t="n">
        <v>5.52334233</v>
      </c>
      <c r="H55" s="20" t="n">
        <v>0.37116233</v>
      </c>
      <c r="I55" s="18" t="n">
        <v>3.41869125</v>
      </c>
      <c r="J55" s="20" t="n">
        <v>0.27730036</v>
      </c>
      <c r="K55" s="18" t="n">
        <v>7.84886793</v>
      </c>
      <c r="L55" s="20" t="n">
        <v>0.53023486</v>
      </c>
      <c r="M55" s="18" t="n">
        <v>11.16000864</v>
      </c>
      <c r="N55" s="20" t="n">
        <v>0.59305173</v>
      </c>
      <c r="O55" s="18" t="n">
        <v>3.52603608</v>
      </c>
      <c r="P55" s="20" t="n">
        <v>0.28698249</v>
      </c>
      <c r="Q55" s="18" t="n">
        <v>0.99219799</v>
      </c>
      <c r="R55" s="20" t="n">
        <v>0.18472705</v>
      </c>
      <c r="S55" s="18" t="n">
        <v>34.71020832</v>
      </c>
      <c r="T55" s="20" t="n">
        <v>1.14100551</v>
      </c>
      <c r="U55" s="18" t="s">
        <v>309</v>
      </c>
      <c r="V55" s="20" t="s">
        <v>309</v>
      </c>
      <c r="W55" s="18" t="n">
        <v>0.03790471</v>
      </c>
      <c r="X55" s="20" t="n">
        <v>0.02775965</v>
      </c>
      <c r="Y55" s="18" t="n">
        <v>0.33290687</v>
      </c>
      <c r="Z55" s="20" t="n">
        <v>0.09085168</v>
      </c>
      <c r="AA55" s="18" t="n">
        <v>24.37209926</v>
      </c>
      <c r="AB55" s="20" t="n">
        <v>1.13086288</v>
      </c>
    </row>
    <row r="56" spans="1:28">
      <c r="A56" s="15" t="s">
        <v>358</v>
      </c>
      <c r="B56" s="17" t="n">
        <v>5359</v>
      </c>
      <c r="C56" s="18">
        <f>(104.0/B56*100)</f>
        <v/>
      </c>
      <c r="D56" s="19" t="n">
        <v>5255</v>
      </c>
      <c r="E56" s="18" t="n">
        <v>2.32216888</v>
      </c>
      <c r="F56" s="20" t="n">
        <v>0.23930154</v>
      </c>
      <c r="G56" s="18" t="n">
        <v>6.34257498</v>
      </c>
      <c r="H56" s="20" t="n">
        <v>0.34996251</v>
      </c>
      <c r="I56" s="18" t="n">
        <v>39.14439356</v>
      </c>
      <c r="J56" s="20" t="n">
        <v>1.14890495</v>
      </c>
      <c r="K56" s="18" t="n">
        <v>12.61291827</v>
      </c>
      <c r="L56" s="20" t="n">
        <v>0.50193473</v>
      </c>
      <c r="M56" s="18" t="n">
        <v>12.1057312</v>
      </c>
      <c r="N56" s="20" t="n">
        <v>0.54952121</v>
      </c>
      <c r="O56" s="18" t="n">
        <v>6.65110072</v>
      </c>
      <c r="P56" s="20" t="n">
        <v>0.36844848</v>
      </c>
      <c r="Q56" s="18" t="n">
        <v>1.80836216</v>
      </c>
      <c r="R56" s="20" t="n">
        <v>0.20095035</v>
      </c>
      <c r="S56" s="18" t="n">
        <v>14.90439922</v>
      </c>
      <c r="T56" s="20" t="n">
        <v>0.6418099</v>
      </c>
      <c r="U56" s="18" t="s">
        <v>309</v>
      </c>
      <c r="V56" s="20" t="s">
        <v>309</v>
      </c>
      <c r="W56" s="18" t="n">
        <v>0</v>
      </c>
      <c r="X56" s="20" t="n">
        <v>0</v>
      </c>
      <c r="Y56" s="18" t="n">
        <v>0.04025684</v>
      </c>
      <c r="Z56" s="20" t="n">
        <v>0.03016758</v>
      </c>
      <c r="AA56" s="18" t="n">
        <v>4.06809417</v>
      </c>
      <c r="AB56" s="20" t="n">
        <v>0.35008879</v>
      </c>
    </row>
    <row r="57" spans="1:28">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n">
        <v>0</v>
      </c>
      <c r="P57" s="20" t="n">
        <v>0</v>
      </c>
      <c r="Q57" s="18" t="n">
        <v>0</v>
      </c>
      <c r="R57" s="20" t="n">
        <v>0</v>
      </c>
      <c r="S57" s="18" t="n">
        <v>0</v>
      </c>
      <c r="T57" s="20" t="n">
        <v>0</v>
      </c>
      <c r="U57" s="18" t="s">
        <v>309</v>
      </c>
      <c r="V57" s="20" t="s">
        <v>309</v>
      </c>
      <c r="W57" s="18" t="n">
        <v>100</v>
      </c>
      <c r="X57" s="20" t="n">
        <v>0</v>
      </c>
      <c r="Y57" s="18" t="n">
        <v>0</v>
      </c>
      <c r="Z57" s="20" t="n">
        <v>0</v>
      </c>
      <c r="AA57" s="18" t="n">
        <v>0</v>
      </c>
      <c r="AB57" s="20" t="n">
        <v>0</v>
      </c>
    </row>
    <row r="58" spans="1:28">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n">
        <v>0</v>
      </c>
      <c r="P58" s="20" t="n">
        <v>0</v>
      </c>
      <c r="Q58" s="18" t="n">
        <v>0</v>
      </c>
      <c r="R58" s="20" t="n">
        <v>0</v>
      </c>
      <c r="S58" s="18" t="n">
        <v>0</v>
      </c>
      <c r="T58" s="20" t="n">
        <v>0</v>
      </c>
      <c r="U58" s="18" t="s">
        <v>309</v>
      </c>
      <c r="V58" s="20" t="s">
        <v>309</v>
      </c>
      <c r="W58" s="18" t="n">
        <v>100</v>
      </c>
      <c r="X58" s="20" t="n">
        <v>0</v>
      </c>
      <c r="Y58" s="18" t="n">
        <v>0</v>
      </c>
      <c r="Z58" s="20" t="n">
        <v>0</v>
      </c>
      <c r="AA58" s="18" t="n">
        <v>0</v>
      </c>
      <c r="AB58" s="20" t="n">
        <v>0</v>
      </c>
    </row>
    <row r="59" spans="1:28">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n">
        <v>0</v>
      </c>
      <c r="P59" s="20" t="n">
        <v>0</v>
      </c>
      <c r="Q59" s="18" t="n">
        <v>0</v>
      </c>
      <c r="R59" s="20" t="n">
        <v>0</v>
      </c>
      <c r="S59" s="18" t="n">
        <v>0</v>
      </c>
      <c r="T59" s="20" t="n">
        <v>0</v>
      </c>
      <c r="U59" s="18" t="s">
        <v>309</v>
      </c>
      <c r="V59" s="20" t="s">
        <v>309</v>
      </c>
      <c r="W59" s="18" t="n">
        <v>100</v>
      </c>
      <c r="X59" s="20" t="n">
        <v>0</v>
      </c>
      <c r="Y59" s="18" t="n">
        <v>0</v>
      </c>
      <c r="Z59" s="20" t="n">
        <v>0</v>
      </c>
      <c r="AA59" s="18" t="n">
        <v>0</v>
      </c>
      <c r="AB59" s="20" t="n">
        <v>0</v>
      </c>
    </row>
    <row r="60" spans="1:28">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n">
        <v>0</v>
      </c>
      <c r="P60" s="20" t="n">
        <v>0</v>
      </c>
      <c r="Q60" s="18" t="n">
        <v>0</v>
      </c>
      <c r="R60" s="20" t="n">
        <v>0</v>
      </c>
      <c r="S60" s="18" t="n">
        <v>0</v>
      </c>
      <c r="T60" s="20" t="n">
        <v>0</v>
      </c>
      <c r="U60" s="18" t="s">
        <v>309</v>
      </c>
      <c r="V60" s="20" t="s">
        <v>309</v>
      </c>
      <c r="W60" s="18" t="n">
        <v>100</v>
      </c>
      <c r="X60" s="20" t="n">
        <v>0</v>
      </c>
      <c r="Y60" s="18" t="n">
        <v>0</v>
      </c>
      <c r="Z60" s="20" t="n">
        <v>0</v>
      </c>
      <c r="AA60" s="18" t="n">
        <v>0</v>
      </c>
      <c r="AB60" s="20" t="n">
        <v>0</v>
      </c>
    </row>
    <row r="61" spans="1:28">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n">
        <v>0</v>
      </c>
      <c r="P61" s="20" t="n">
        <v>0</v>
      </c>
      <c r="Q61" s="18" t="n">
        <v>0</v>
      </c>
      <c r="R61" s="20" t="n">
        <v>0</v>
      </c>
      <c r="S61" s="18" t="n">
        <v>0</v>
      </c>
      <c r="T61" s="20" t="n">
        <v>0</v>
      </c>
      <c r="U61" s="18" t="s">
        <v>309</v>
      </c>
      <c r="V61" s="20" t="s">
        <v>309</v>
      </c>
      <c r="W61" s="18" t="n">
        <v>100</v>
      </c>
      <c r="X61" s="20" t="n">
        <v>0</v>
      </c>
      <c r="Y61" s="18" t="n">
        <v>0</v>
      </c>
      <c r="Z61" s="20" t="n">
        <v>0</v>
      </c>
      <c r="AA61" s="18" t="n">
        <v>0</v>
      </c>
      <c r="AB61" s="20" t="n">
        <v>0</v>
      </c>
    </row>
    <row r="62" spans="1:28">
      <c r="A62" s="15" t="s">
        <v>364</v>
      </c>
      <c r="B62" s="17" t="n">
        <v>4476</v>
      </c>
      <c r="C62" s="18">
        <f>(32.0/B62*100)</f>
        <v/>
      </c>
      <c r="D62" s="19" t="n">
        <v>4444</v>
      </c>
      <c r="E62" s="18" t="n">
        <v>5.35362995</v>
      </c>
      <c r="F62" s="20" t="n">
        <v>0.34652739</v>
      </c>
      <c r="G62" s="18" t="n">
        <v>23.40522363</v>
      </c>
      <c r="H62" s="20" t="n">
        <v>0.59719554</v>
      </c>
      <c r="I62" s="18" t="n">
        <v>13.92623963</v>
      </c>
      <c r="J62" s="20" t="n">
        <v>0.47404952</v>
      </c>
      <c r="K62" s="18" t="n">
        <v>16.505391</v>
      </c>
      <c r="L62" s="20" t="n">
        <v>0.56351637</v>
      </c>
      <c r="M62" s="18" t="n">
        <v>16.62850976</v>
      </c>
      <c r="N62" s="20" t="n">
        <v>0.55522643</v>
      </c>
      <c r="O62" s="18" t="n">
        <v>7.45522649</v>
      </c>
      <c r="P62" s="20" t="n">
        <v>0.38990552</v>
      </c>
      <c r="Q62" s="18" t="n">
        <v>2.02723415</v>
      </c>
      <c r="R62" s="20" t="n">
        <v>0.19832822</v>
      </c>
      <c r="S62" s="18" t="n">
        <v>9.744563299999999</v>
      </c>
      <c r="T62" s="20" t="n">
        <v>0.4205128</v>
      </c>
      <c r="U62" s="18" t="s">
        <v>309</v>
      </c>
      <c r="V62" s="20" t="s">
        <v>309</v>
      </c>
      <c r="W62" s="18" t="n">
        <v>0.60679678</v>
      </c>
      <c r="X62" s="20" t="n">
        <v>0.06062056</v>
      </c>
      <c r="Y62" s="18" t="n">
        <v>0.24781904</v>
      </c>
      <c r="Z62" s="20" t="n">
        <v>0.07494982</v>
      </c>
      <c r="AA62" s="18" t="n">
        <v>4.09936628</v>
      </c>
      <c r="AB62" s="20" t="n">
        <v>0.32250828</v>
      </c>
    </row>
    <row r="63" spans="1:28">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n">
        <v>0</v>
      </c>
      <c r="P63" s="20" t="n">
        <v>0</v>
      </c>
      <c r="Q63" s="18" t="n">
        <v>0</v>
      </c>
      <c r="R63" s="20" t="n">
        <v>0</v>
      </c>
      <c r="S63" s="18" t="n">
        <v>0</v>
      </c>
      <c r="T63" s="20" t="n">
        <v>0</v>
      </c>
      <c r="U63" s="18" t="s">
        <v>309</v>
      </c>
      <c r="V63" s="20" t="s">
        <v>309</v>
      </c>
      <c r="W63" s="18" t="n">
        <v>100</v>
      </c>
      <c r="X63" s="20" t="n">
        <v>0</v>
      </c>
      <c r="Y63" s="18" t="n">
        <v>0</v>
      </c>
      <c r="Z63" s="20" t="n">
        <v>0</v>
      </c>
      <c r="AA63" s="18" t="n">
        <v>0</v>
      </c>
      <c r="AB63" s="20" t="n">
        <v>0</v>
      </c>
    </row>
    <row r="64" spans="1:28">
      <c r="A64" s="15" t="s">
        <v>366</v>
      </c>
      <c r="B64" s="17" t="n">
        <v>3634</v>
      </c>
      <c r="C64" s="18">
        <f>(431.0/B64*100)</f>
        <v/>
      </c>
      <c r="D64" s="19" t="n">
        <v>3203</v>
      </c>
      <c r="E64" s="18" t="n">
        <v>4.10141602</v>
      </c>
      <c r="F64" s="20" t="n">
        <v>0.34484646</v>
      </c>
      <c r="G64" s="18" t="n">
        <v>4.76459381</v>
      </c>
      <c r="H64" s="20" t="n">
        <v>0.40027706</v>
      </c>
      <c r="I64" s="18" t="n">
        <v>21.25401053</v>
      </c>
      <c r="J64" s="20" t="n">
        <v>0.7174353999999999</v>
      </c>
      <c r="K64" s="18" t="n">
        <v>38.16135022</v>
      </c>
      <c r="L64" s="20" t="n">
        <v>0.8507875</v>
      </c>
      <c r="M64" s="18" t="n">
        <v>5.88448336</v>
      </c>
      <c r="N64" s="20" t="n">
        <v>0.42893143</v>
      </c>
      <c r="O64" s="18" t="n">
        <v>1.37199312</v>
      </c>
      <c r="P64" s="20" t="n">
        <v>0.21447734</v>
      </c>
      <c r="Q64" s="18" t="n">
        <v>0.31793014</v>
      </c>
      <c r="R64" s="20" t="n">
        <v>0.11662398</v>
      </c>
      <c r="S64" s="18" t="n">
        <v>8.657997630000001</v>
      </c>
      <c r="T64" s="20" t="n">
        <v>0.48893665</v>
      </c>
      <c r="U64" s="18" t="s">
        <v>309</v>
      </c>
      <c r="V64" s="20" t="s">
        <v>309</v>
      </c>
      <c r="W64" s="18" t="n">
        <v>0.03084557</v>
      </c>
      <c r="X64" s="20" t="n">
        <v>0.03088044</v>
      </c>
      <c r="Y64" s="18" t="n">
        <v>0.12337454</v>
      </c>
      <c r="Z64" s="20" t="n">
        <v>0.06245431</v>
      </c>
      <c r="AA64" s="18" t="n">
        <v>15.33200507</v>
      </c>
      <c r="AB64" s="20" t="n">
        <v>0.63470899</v>
      </c>
    </row>
    <row r="65" spans="1:28">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n">
        <v>0</v>
      </c>
      <c r="P65" s="20" t="n">
        <v>0</v>
      </c>
      <c r="Q65" s="18" t="n">
        <v>0</v>
      </c>
      <c r="R65" s="20" t="n">
        <v>0</v>
      </c>
      <c r="S65" s="18" t="n">
        <v>0</v>
      </c>
      <c r="T65" s="20" t="n">
        <v>0</v>
      </c>
      <c r="U65" s="18" t="s">
        <v>309</v>
      </c>
      <c r="V65" s="20" t="s">
        <v>309</v>
      </c>
      <c r="W65" s="18" t="n">
        <v>100</v>
      </c>
      <c r="X65" s="20" t="n">
        <v>0</v>
      </c>
      <c r="Y65" s="18" t="n">
        <v>0</v>
      </c>
      <c r="Z65" s="20" t="n">
        <v>0</v>
      </c>
      <c r="AA65" s="18" t="n">
        <v>0</v>
      </c>
      <c r="AB65" s="20" t="n">
        <v>0</v>
      </c>
    </row>
    <row r="66" spans="1:28">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n">
        <v>0</v>
      </c>
      <c r="P66" s="20" t="n">
        <v>0</v>
      </c>
      <c r="Q66" s="18" t="n">
        <v>0</v>
      </c>
      <c r="R66" s="20" t="n">
        <v>0</v>
      </c>
      <c r="S66" s="18" t="n">
        <v>0</v>
      </c>
      <c r="T66" s="20" t="n">
        <v>0</v>
      </c>
      <c r="U66" s="18" t="s">
        <v>309</v>
      </c>
      <c r="V66" s="20" t="s">
        <v>309</v>
      </c>
      <c r="W66" s="18" t="n">
        <v>100</v>
      </c>
      <c r="X66" s="20" t="n">
        <v>0</v>
      </c>
      <c r="Y66" s="18" t="n">
        <v>0</v>
      </c>
      <c r="Z66" s="20" t="n">
        <v>0</v>
      </c>
      <c r="AA66" s="18" t="n">
        <v>0</v>
      </c>
      <c r="AB66" s="20" t="n">
        <v>0</v>
      </c>
    </row>
    <row r="67" spans="1:28">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n">
        <v>0</v>
      </c>
      <c r="P67" s="20" t="n">
        <v>0</v>
      </c>
      <c r="Q67" s="18" t="n">
        <v>0</v>
      </c>
      <c r="R67" s="20" t="n">
        <v>0</v>
      </c>
      <c r="S67" s="18" t="n">
        <v>0</v>
      </c>
      <c r="T67" s="20" t="n">
        <v>0</v>
      </c>
      <c r="U67" s="18" t="s">
        <v>309</v>
      </c>
      <c r="V67" s="20" t="s">
        <v>309</v>
      </c>
      <c r="W67" s="18" t="n">
        <v>100</v>
      </c>
      <c r="X67" s="20" t="n">
        <v>0</v>
      </c>
      <c r="Y67" s="18" t="n">
        <v>0</v>
      </c>
      <c r="Z67" s="20" t="n">
        <v>0</v>
      </c>
      <c r="AA67" s="18" t="n">
        <v>0</v>
      </c>
      <c r="AB67" s="20" t="n">
        <v>0</v>
      </c>
    </row>
    <row r="68" spans="1:28">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n">
        <v>0</v>
      </c>
      <c r="P68" s="20" t="n">
        <v>0</v>
      </c>
      <c r="Q68" s="18" t="n">
        <v>0</v>
      </c>
      <c r="R68" s="20" t="n">
        <v>0</v>
      </c>
      <c r="S68" s="18" t="n">
        <v>0</v>
      </c>
      <c r="T68" s="20" t="n">
        <v>0</v>
      </c>
      <c r="U68" s="18" t="s">
        <v>309</v>
      </c>
      <c r="V68" s="20" t="s">
        <v>309</v>
      </c>
      <c r="W68" s="18" t="n">
        <v>100</v>
      </c>
      <c r="X68" s="20" t="n">
        <v>0</v>
      </c>
      <c r="Y68" s="18" t="n">
        <v>0</v>
      </c>
      <c r="Z68" s="20" t="n">
        <v>0</v>
      </c>
      <c r="AA68" s="18" t="n">
        <v>0</v>
      </c>
      <c r="AB68" s="20" t="n">
        <v>0</v>
      </c>
    </row>
    <row r="69" spans="1:28">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n">
        <v>0</v>
      </c>
      <c r="P69" s="20" t="n">
        <v>0</v>
      </c>
      <c r="Q69" s="18" t="n">
        <v>0</v>
      </c>
      <c r="R69" s="20" t="n">
        <v>0</v>
      </c>
      <c r="S69" s="18" t="n">
        <v>0</v>
      </c>
      <c r="T69" s="20" t="n">
        <v>0</v>
      </c>
      <c r="U69" s="18" t="s">
        <v>309</v>
      </c>
      <c r="V69" s="20" t="s">
        <v>309</v>
      </c>
      <c r="W69" s="18" t="n">
        <v>100</v>
      </c>
      <c r="X69" s="20" t="n">
        <v>0</v>
      </c>
      <c r="Y69" s="18" t="n">
        <v>0</v>
      </c>
      <c r="Z69" s="20" t="n">
        <v>0</v>
      </c>
      <c r="AA69" s="18" t="n">
        <v>0</v>
      </c>
      <c r="AB69" s="20" t="n">
        <v>0</v>
      </c>
    </row>
    <row r="70" spans="1:28">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n">
        <v>0</v>
      </c>
      <c r="P70" s="20" t="n">
        <v>0</v>
      </c>
      <c r="Q70" s="18" t="n">
        <v>0</v>
      </c>
      <c r="R70" s="20" t="n">
        <v>0</v>
      </c>
      <c r="S70" s="18" t="n">
        <v>0</v>
      </c>
      <c r="T70" s="20" t="n">
        <v>0</v>
      </c>
      <c r="U70" s="18" t="s">
        <v>309</v>
      </c>
      <c r="V70" s="20" t="s">
        <v>309</v>
      </c>
      <c r="W70" s="18" t="n">
        <v>100</v>
      </c>
      <c r="X70" s="20" t="n">
        <v>0</v>
      </c>
      <c r="Y70" s="18" t="n">
        <v>0</v>
      </c>
      <c r="Z70" s="20" t="n">
        <v>0</v>
      </c>
      <c r="AA70" s="18" t="n">
        <v>0</v>
      </c>
      <c r="AB70" s="20" t="n">
        <v>0</v>
      </c>
    </row>
    <row r="71" spans="1:28">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n">
        <v>0</v>
      </c>
      <c r="P71" s="20" t="n">
        <v>0</v>
      </c>
      <c r="Q71" s="18" t="n">
        <v>0</v>
      </c>
      <c r="R71" s="20" t="n">
        <v>0</v>
      </c>
      <c r="S71" s="18" t="n">
        <v>0</v>
      </c>
      <c r="T71" s="20" t="n">
        <v>0</v>
      </c>
      <c r="U71" s="18" t="s">
        <v>309</v>
      </c>
      <c r="V71" s="20" t="s">
        <v>309</v>
      </c>
      <c r="W71" s="18" t="n">
        <v>100</v>
      </c>
      <c r="X71" s="20" t="n">
        <v>0</v>
      </c>
      <c r="Y71" s="18" t="n">
        <v>0</v>
      </c>
      <c r="Z71" s="20" t="n">
        <v>0</v>
      </c>
      <c r="AA71" s="18" t="n">
        <v>0</v>
      </c>
      <c r="AB71" s="20" t="n">
        <v>0</v>
      </c>
    </row>
    <row r="72" spans="1:28">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n">
        <v>0</v>
      </c>
      <c r="P72" s="20" t="n">
        <v>0</v>
      </c>
      <c r="Q72" s="18" t="n">
        <v>0</v>
      </c>
      <c r="R72" s="20" t="n">
        <v>0</v>
      </c>
      <c r="S72" s="18" t="n">
        <v>0</v>
      </c>
      <c r="T72" s="20" t="n">
        <v>0</v>
      </c>
      <c r="U72" s="18" t="s">
        <v>309</v>
      </c>
      <c r="V72" s="20" t="s">
        <v>309</v>
      </c>
      <c r="W72" s="18" t="n">
        <v>100</v>
      </c>
      <c r="X72" s="20" t="n">
        <v>0</v>
      </c>
      <c r="Y72" s="18" t="n">
        <v>0</v>
      </c>
      <c r="Z72" s="20" t="n">
        <v>0</v>
      </c>
      <c r="AA72" s="18" t="n">
        <v>0</v>
      </c>
      <c r="AB72" s="20" t="n">
        <v>0</v>
      </c>
    </row>
    <row r="73" spans="1:28">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n">
        <v>0</v>
      </c>
      <c r="P73" s="20" t="n">
        <v>0</v>
      </c>
      <c r="Q73" s="18" t="n">
        <v>0</v>
      </c>
      <c r="R73" s="20" t="n">
        <v>0</v>
      </c>
      <c r="S73" s="18" t="n">
        <v>0</v>
      </c>
      <c r="T73" s="20" t="n">
        <v>0</v>
      </c>
      <c r="U73" s="18" t="s">
        <v>309</v>
      </c>
      <c r="V73" s="20" t="s">
        <v>309</v>
      </c>
      <c r="W73" s="18" t="n">
        <v>100</v>
      </c>
      <c r="X73" s="20" t="n">
        <v>0</v>
      </c>
      <c r="Y73" s="18" t="n">
        <v>0</v>
      </c>
      <c r="Z73" s="20" t="n">
        <v>0</v>
      </c>
      <c r="AA73" s="18" t="n">
        <v>0</v>
      </c>
      <c r="AB73" s="20" t="n">
        <v>0</v>
      </c>
    </row>
    <row r="74" spans="1:28">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n">
        <v>0</v>
      </c>
      <c r="P74" s="20" t="n">
        <v>0</v>
      </c>
      <c r="Q74" s="18" t="n">
        <v>0</v>
      </c>
      <c r="R74" s="20" t="n">
        <v>0</v>
      </c>
      <c r="S74" s="18" t="n">
        <v>0</v>
      </c>
      <c r="T74" s="20" t="n">
        <v>0</v>
      </c>
      <c r="U74" s="18" t="s">
        <v>309</v>
      </c>
      <c r="V74" s="20" t="s">
        <v>309</v>
      </c>
      <c r="W74" s="18" t="n">
        <v>100</v>
      </c>
      <c r="X74" s="20" t="n">
        <v>0</v>
      </c>
      <c r="Y74" s="18" t="n">
        <v>0</v>
      </c>
      <c r="Z74" s="20" t="n">
        <v>0</v>
      </c>
      <c r="AA74" s="18" t="n">
        <v>0</v>
      </c>
      <c r="AB74" s="20" t="n">
        <v>0</v>
      </c>
    </row>
    <row r="75" spans="1:28">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n">
        <v>0</v>
      </c>
      <c r="P75" s="20" t="n">
        <v>0</v>
      </c>
      <c r="Q75" s="18" t="n">
        <v>0</v>
      </c>
      <c r="R75" s="20" t="n">
        <v>0</v>
      </c>
      <c r="S75" s="18" t="n">
        <v>0</v>
      </c>
      <c r="T75" s="20" t="n">
        <v>0</v>
      </c>
      <c r="U75" s="18" t="s">
        <v>309</v>
      </c>
      <c r="V75" s="20" t="s">
        <v>309</v>
      </c>
      <c r="W75" s="18" t="n">
        <v>100</v>
      </c>
      <c r="X75" s="20" t="n">
        <v>0</v>
      </c>
      <c r="Y75" s="18" t="n">
        <v>0</v>
      </c>
      <c r="Z75" s="20" t="n">
        <v>0</v>
      </c>
      <c r="AA75" s="18" t="n">
        <v>0</v>
      </c>
      <c r="AB75" s="20" t="n">
        <v>0</v>
      </c>
    </row>
    <row r="76" spans="1:28">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n">
        <v>0</v>
      </c>
      <c r="P76" s="20" t="n">
        <v>0</v>
      </c>
      <c r="Q76" s="18" t="n">
        <v>0</v>
      </c>
      <c r="R76" s="20" t="n">
        <v>0</v>
      </c>
      <c r="S76" s="18" t="n">
        <v>0</v>
      </c>
      <c r="T76" s="20" t="n">
        <v>0</v>
      </c>
      <c r="U76" s="18" t="s">
        <v>309</v>
      </c>
      <c r="V76" s="20" t="s">
        <v>309</v>
      </c>
      <c r="W76" s="18" t="n">
        <v>100</v>
      </c>
      <c r="X76" s="20" t="n">
        <v>0</v>
      </c>
      <c r="Y76" s="18" t="n">
        <v>0</v>
      </c>
      <c r="Z76" s="20" t="n">
        <v>0</v>
      </c>
      <c r="AA76" s="18" t="n">
        <v>0</v>
      </c>
      <c r="AB76" s="20" t="n">
        <v>0</v>
      </c>
    </row>
    <row r="77" spans="1:28">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n">
        <v>0</v>
      </c>
      <c r="P77" s="20" t="n">
        <v>0</v>
      </c>
      <c r="Q77" s="18" t="n">
        <v>0</v>
      </c>
      <c r="R77" s="20" t="n">
        <v>0</v>
      </c>
      <c r="S77" s="18" t="n">
        <v>0</v>
      </c>
      <c r="T77" s="20" t="n">
        <v>0</v>
      </c>
      <c r="U77" s="18" t="s">
        <v>309</v>
      </c>
      <c r="V77" s="20" t="s">
        <v>309</v>
      </c>
      <c r="W77" s="18" t="n">
        <v>100</v>
      </c>
      <c r="X77" s="20" t="n">
        <v>0</v>
      </c>
      <c r="Y77" s="18" t="n">
        <v>0</v>
      </c>
      <c r="Z77" s="20" t="n">
        <v>0</v>
      </c>
      <c r="AA77" s="18" t="n">
        <v>0</v>
      </c>
      <c r="AB77" s="20" t="n">
        <v>0</v>
      </c>
    </row>
    <row r="78" spans="1:28">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n">
        <v>0</v>
      </c>
      <c r="P78" s="20" t="n">
        <v>0</v>
      </c>
      <c r="Q78" s="18" t="n">
        <v>0</v>
      </c>
      <c r="R78" s="20" t="n">
        <v>0</v>
      </c>
      <c r="S78" s="18" t="n">
        <v>0</v>
      </c>
      <c r="T78" s="20" t="n">
        <v>0</v>
      </c>
      <c r="U78" s="18" t="s">
        <v>309</v>
      </c>
      <c r="V78" s="20" t="s">
        <v>309</v>
      </c>
      <c r="W78" s="18" t="n">
        <v>100</v>
      </c>
      <c r="X78" s="20" t="n">
        <v>0</v>
      </c>
      <c r="Y78" s="18" t="n">
        <v>0</v>
      </c>
      <c r="Z78" s="20" t="n">
        <v>0</v>
      </c>
      <c r="AA78" s="18" t="n">
        <v>0</v>
      </c>
      <c r="AB78" s="20" t="n">
        <v>0</v>
      </c>
    </row>
    <row customHeight="1" ht="25" r="79" spans="1:28">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n">
        <v>0</v>
      </c>
      <c r="P79" s="20" t="n">
        <v>0</v>
      </c>
      <c r="Q79" s="18" t="n">
        <v>0</v>
      </c>
      <c r="R79" s="20" t="n">
        <v>0</v>
      </c>
      <c r="S79" s="18" t="n">
        <v>0</v>
      </c>
      <c r="T79" s="20" t="n">
        <v>0</v>
      </c>
      <c r="U79" s="18" t="s">
        <v>309</v>
      </c>
      <c r="V79" s="20" t="s">
        <v>309</v>
      </c>
      <c r="W79" s="18" t="n">
        <v>100</v>
      </c>
      <c r="X79" s="20" t="n">
        <v>0</v>
      </c>
      <c r="Y79" s="18" t="n">
        <v>0</v>
      </c>
      <c r="Z79" s="20" t="n">
        <v>0</v>
      </c>
      <c r="AA79" s="18" t="n">
        <v>0</v>
      </c>
      <c r="AB79" s="20" t="n">
        <v>0</v>
      </c>
    </row>
    <row r="80" spans="1:28">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n">
        <v>0</v>
      </c>
      <c r="P80" s="20" t="n">
        <v>0</v>
      </c>
      <c r="Q80" s="18" t="n">
        <v>0</v>
      </c>
      <c r="R80" s="20" t="n">
        <v>0</v>
      </c>
      <c r="S80" s="18" t="n">
        <v>0</v>
      </c>
      <c r="T80" s="20" t="n">
        <v>0</v>
      </c>
      <c r="U80" s="18" t="s">
        <v>309</v>
      </c>
      <c r="V80" s="20" t="s">
        <v>309</v>
      </c>
      <c r="W80" s="18" t="n">
        <v>100</v>
      </c>
      <c r="X80" s="20" t="n">
        <v>0</v>
      </c>
      <c r="Y80" s="18" t="n">
        <v>0</v>
      </c>
      <c r="Z80" s="20" t="n">
        <v>0</v>
      </c>
      <c r="AA80" s="18" t="n">
        <v>0</v>
      </c>
      <c r="AB80" s="20" t="n">
        <v>0</v>
      </c>
    </row>
    <row r="81" spans="1:28">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n">
        <v>0</v>
      </c>
      <c r="P81" s="20" t="n">
        <v>0</v>
      </c>
      <c r="Q81" s="18" t="n">
        <v>0</v>
      </c>
      <c r="R81" s="20" t="n">
        <v>0</v>
      </c>
      <c r="S81" s="18" t="n">
        <v>0</v>
      </c>
      <c r="T81" s="20" t="n">
        <v>0</v>
      </c>
      <c r="U81" s="18" t="s">
        <v>309</v>
      </c>
      <c r="V81" s="20" t="s">
        <v>309</v>
      </c>
      <c r="W81" s="18" t="n">
        <v>100</v>
      </c>
      <c r="X81" s="20" t="n">
        <v>0</v>
      </c>
      <c r="Y81" s="18" t="n">
        <v>0</v>
      </c>
      <c r="Z81" s="20" t="n">
        <v>0</v>
      </c>
      <c r="AA81" s="18" t="n">
        <v>0</v>
      </c>
      <c r="AB81" s="20" t="n">
        <v>0</v>
      </c>
    </row>
    <row r="82" spans="1:2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c r="Y82" s="22" t="s">
        <v>384</v>
      </c>
      <c r="Z82" s="22" t="s">
        <v>384</v>
      </c>
      <c r="AA82" s="22" t="s">
        <v>384</v>
      </c>
      <c r="AB82" s="22" t="s">
        <v>384</v>
      </c>
    </row>
    <row r="83" spans="1:28">
      <c r="A83" s="3" t="s">
        <v>385</v>
      </c>
    </row>
    <row r="84" spans="1:28">
      <c r="A84" s="23" t="s">
        <v>386</v>
      </c>
    </row>
    <row r="85" spans="1:28">
      <c r="A85" s="23" t="s">
        <v>387</v>
      </c>
    </row>
    <row customHeight="1" ht="30" r="86" spans="1:28">
      <c r="A86" s="23" t="s">
        <v>388</v>
      </c>
    </row>
    <row customHeight="1" ht="30" r="87" spans="1:28">
      <c r="A87" s="23" t="s">
        <v>384</v>
      </c>
    </row>
    <row customHeight="1" ht="30" r="88" spans="1:28">
      <c r="A88" s="23" t="s">
        <v>389</v>
      </c>
    </row>
    <row customHeight="1" ht="30" r="89" spans="1:28">
      <c r="A89" s="23" t="s">
        <v>390</v>
      </c>
    </row>
    <row customHeight="1" ht="30" r="90" spans="1:28">
      <c r="A90" s="23" t="s">
        <v>391</v>
      </c>
    </row>
    <row customHeight="1" ht="30" r="91" spans="1:28">
      <c r="A91" s="23" t="s">
        <v>392</v>
      </c>
    </row>
    <row customHeight="1" ht="30" r="92" spans="1:28">
      <c r="A92" s="23" t="s">
        <v>393</v>
      </c>
    </row>
    <row customHeight="1" ht="30" r="93" spans="1:28">
      <c r="A93" s="23" t="s">
        <v>394</v>
      </c>
    </row>
    <row customHeight="1" ht="30" r="94" spans="1:28">
      <c r="A94" s="23" t="s">
        <v>395</v>
      </c>
    </row>
    <row customHeight="1" ht="30" r="95" spans="1:28">
      <c r="A95" s="23" t="s">
        <v>396</v>
      </c>
    </row>
    <row customHeight="1" ht="30" r="96" spans="1:28">
      <c r="A96" s="23" t="s">
        <v>397</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551</v>
      </c>
    </row>
    <row customHeight="1" ht="30" r="4" spans="1:22">
      <c r="A4" s="6" t="n"/>
      <c r="B4" s="7" t="s">
        <v>293</v>
      </c>
      <c r="C4" s="7" t="s">
        <v>294</v>
      </c>
      <c r="D4" s="8" t="s">
        <v>293</v>
      </c>
      <c r="E4" s="9" t="s">
        <v>517</v>
      </c>
      <c r="F4" s="10" t="n"/>
      <c r="G4" s="9" t="s">
        <v>552</v>
      </c>
      <c r="H4" s="10" t="n"/>
      <c r="I4" s="9" t="s">
        <v>553</v>
      </c>
      <c r="J4" s="10" t="n"/>
      <c r="K4" s="9" t="s">
        <v>554</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9.41610345</v>
      </c>
      <c r="F9" s="20" t="n">
        <v>0.50035789</v>
      </c>
      <c r="G9" s="18" t="n">
        <v>5.99225632</v>
      </c>
      <c r="H9" s="20" t="n">
        <v>0.41859317</v>
      </c>
      <c r="I9" s="18" t="n">
        <v>50.83384324</v>
      </c>
      <c r="J9" s="20" t="n">
        <v>0.86074191</v>
      </c>
      <c r="K9" s="18" t="n">
        <v>16.1170365</v>
      </c>
      <c r="L9" s="20" t="n">
        <v>0.66288449</v>
      </c>
      <c r="M9" s="18" t="n">
        <v>7.52221337</v>
      </c>
      <c r="N9" s="20" t="n">
        <v>0.49804091</v>
      </c>
      <c r="O9" s="18" t="s">
        <v>309</v>
      </c>
      <c r="P9" s="20" t="s">
        <v>309</v>
      </c>
      <c r="Q9" s="18" t="n">
        <v>0</v>
      </c>
      <c r="R9" s="20" t="n">
        <v>0</v>
      </c>
      <c r="S9" s="18" t="n">
        <v>7.53134581</v>
      </c>
      <c r="T9" s="20" t="n">
        <v>0.42241087</v>
      </c>
      <c r="U9" s="18" t="n">
        <v>2.58720132</v>
      </c>
      <c r="V9" s="20" t="n">
        <v>0.20346293</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13.53100213</v>
      </c>
      <c r="F11" s="20" t="n">
        <v>0.45001444</v>
      </c>
      <c r="G11" s="18" t="n">
        <v>9.43680189</v>
      </c>
      <c r="H11" s="20" t="n">
        <v>0.48471384</v>
      </c>
      <c r="I11" s="18" t="n">
        <v>54.67409672</v>
      </c>
      <c r="J11" s="20" t="n">
        <v>0.76625836</v>
      </c>
      <c r="K11" s="18" t="n">
        <v>6.35217641</v>
      </c>
      <c r="L11" s="20" t="n">
        <v>0.40141484</v>
      </c>
      <c r="M11" s="18" t="n">
        <v>5.27230786</v>
      </c>
      <c r="N11" s="20" t="n">
        <v>0.49674754</v>
      </c>
      <c r="O11" s="18" t="s">
        <v>309</v>
      </c>
      <c r="P11" s="20" t="s">
        <v>309</v>
      </c>
      <c r="Q11" s="18" t="n">
        <v>0.04190189</v>
      </c>
      <c r="R11" s="20" t="n">
        <v>0.02473934</v>
      </c>
      <c r="S11" s="18" t="n">
        <v>4.78621906</v>
      </c>
      <c r="T11" s="20" t="n">
        <v>0.28314574</v>
      </c>
      <c r="U11" s="18" t="n">
        <v>5.90549404</v>
      </c>
      <c r="V11" s="20" t="n">
        <v>0.38112284</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14.29544205</v>
      </c>
      <c r="F16" s="20" t="n">
        <v>0.5751530500000001</v>
      </c>
      <c r="G16" s="18" t="n">
        <v>15.7613464</v>
      </c>
      <c r="H16" s="20" t="n">
        <v>0.6090174900000001</v>
      </c>
      <c r="I16" s="18" t="n">
        <v>38.42239165</v>
      </c>
      <c r="J16" s="20" t="n">
        <v>0.66334531</v>
      </c>
      <c r="K16" s="18" t="n">
        <v>8.33668731</v>
      </c>
      <c r="L16" s="20" t="n">
        <v>0.42314701</v>
      </c>
      <c r="M16" s="18" t="n">
        <v>10.25149393</v>
      </c>
      <c r="N16" s="20" t="n">
        <v>0.46528727</v>
      </c>
      <c r="O16" s="18" t="s">
        <v>309</v>
      </c>
      <c r="P16" s="20" t="s">
        <v>309</v>
      </c>
      <c r="Q16" s="18" t="n">
        <v>0</v>
      </c>
      <c r="R16" s="20" t="n">
        <v>0</v>
      </c>
      <c r="S16" s="18" t="n">
        <v>8.25217812</v>
      </c>
      <c r="T16" s="20" t="n">
        <v>0.36607945</v>
      </c>
      <c r="U16" s="18" t="n">
        <v>4.68046054</v>
      </c>
      <c r="V16" s="20" t="n">
        <v>0.28291661</v>
      </c>
    </row>
    <row r="17" spans="1:22">
      <c r="A17" s="15" t="s">
        <v>319</v>
      </c>
      <c r="B17" s="17" t="n">
        <v>6504</v>
      </c>
      <c r="C17" s="18">
        <f>(3097.0/B17*100)</f>
        <v/>
      </c>
      <c r="D17" s="19" t="n">
        <v>3407</v>
      </c>
      <c r="E17" s="18" t="n">
        <v>4.30117292</v>
      </c>
      <c r="F17" s="20" t="n">
        <v>0.41981586</v>
      </c>
      <c r="G17" s="18" t="n">
        <v>6.16609101</v>
      </c>
      <c r="H17" s="20" t="n">
        <v>0.42212032</v>
      </c>
      <c r="I17" s="18" t="n">
        <v>25.54048533</v>
      </c>
      <c r="J17" s="20" t="n">
        <v>0.78364005</v>
      </c>
      <c r="K17" s="18" t="n">
        <v>5.12705896</v>
      </c>
      <c r="L17" s="20" t="n">
        <v>0.45112217</v>
      </c>
      <c r="M17" s="18" t="n">
        <v>37.87835921</v>
      </c>
      <c r="N17" s="20" t="n">
        <v>1.06112607</v>
      </c>
      <c r="O17" s="18" t="s">
        <v>309</v>
      </c>
      <c r="P17" s="20" t="s">
        <v>309</v>
      </c>
      <c r="Q17" s="18" t="n">
        <v>0</v>
      </c>
      <c r="R17" s="20" t="n">
        <v>0</v>
      </c>
      <c r="S17" s="18" t="n">
        <v>4.33607914</v>
      </c>
      <c r="T17" s="20" t="n">
        <v>0.36205297</v>
      </c>
      <c r="U17" s="18" t="n">
        <v>16.65075343</v>
      </c>
      <c r="V17" s="20" t="n">
        <v>0.66633697</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0.86504657</v>
      </c>
      <c r="F21" s="20" t="n">
        <v>0.13653167</v>
      </c>
      <c r="G21" s="18" t="n">
        <v>7.58496124</v>
      </c>
      <c r="H21" s="20" t="n">
        <v>0.41342977</v>
      </c>
      <c r="I21" s="18" t="n">
        <v>62.93623105</v>
      </c>
      <c r="J21" s="20" t="n">
        <v>0.85655938</v>
      </c>
      <c r="K21" s="18" t="n">
        <v>6.14497426</v>
      </c>
      <c r="L21" s="20" t="n">
        <v>0.36559304</v>
      </c>
      <c r="M21" s="18" t="n">
        <v>14.65101817</v>
      </c>
      <c r="N21" s="20" t="n">
        <v>0.65409854</v>
      </c>
      <c r="O21" s="18" t="s">
        <v>309</v>
      </c>
      <c r="P21" s="20" t="s">
        <v>309</v>
      </c>
      <c r="Q21" s="18" t="n">
        <v>0</v>
      </c>
      <c r="R21" s="20" t="n">
        <v>0</v>
      </c>
      <c r="S21" s="18" t="n">
        <v>1.93056049</v>
      </c>
      <c r="T21" s="20" t="n">
        <v>0.17043891</v>
      </c>
      <c r="U21" s="18" t="n">
        <v>5.88720822</v>
      </c>
      <c r="V21" s="20" t="n">
        <v>0.28157014</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0</v>
      </c>
      <c r="F23" s="20" t="n">
        <v>0</v>
      </c>
      <c r="G23" s="18" t="n">
        <v>16.94631071</v>
      </c>
      <c r="H23" s="20" t="n">
        <v>0.60965133</v>
      </c>
      <c r="I23" s="18" t="n">
        <v>65.41113837</v>
      </c>
      <c r="J23" s="20" t="n">
        <v>0.85331779</v>
      </c>
      <c r="K23" s="18" t="n">
        <v>7.08696315</v>
      </c>
      <c r="L23" s="20" t="n">
        <v>0.43412135</v>
      </c>
      <c r="M23" s="18" t="n">
        <v>0</v>
      </c>
      <c r="N23" s="20" t="n">
        <v>0</v>
      </c>
      <c r="O23" s="18" t="s">
        <v>309</v>
      </c>
      <c r="P23" s="20" t="s">
        <v>309</v>
      </c>
      <c r="Q23" s="18" t="n">
        <v>0</v>
      </c>
      <c r="R23" s="20" t="n">
        <v>0</v>
      </c>
      <c r="S23" s="18" t="n">
        <v>2.96403629</v>
      </c>
      <c r="T23" s="20" t="n">
        <v>0.28538733</v>
      </c>
      <c r="U23" s="18" t="n">
        <v>7.59155148</v>
      </c>
      <c r="V23" s="20" t="n">
        <v>0.54999232</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1.33127649</v>
      </c>
      <c r="F25" s="20" t="n">
        <v>0.15457834</v>
      </c>
      <c r="G25" s="18" t="n">
        <v>11.13180612</v>
      </c>
      <c r="H25" s="20" t="n">
        <v>0.47921632</v>
      </c>
      <c r="I25" s="18" t="n">
        <v>43.00836129</v>
      </c>
      <c r="J25" s="20" t="n">
        <v>0.89498722</v>
      </c>
      <c r="K25" s="18" t="n">
        <v>9.01341073</v>
      </c>
      <c r="L25" s="20" t="n">
        <v>0.39945132</v>
      </c>
      <c r="M25" s="18" t="n">
        <v>17.94515476</v>
      </c>
      <c r="N25" s="20" t="n">
        <v>0.66992812</v>
      </c>
      <c r="O25" s="18" t="s">
        <v>309</v>
      </c>
      <c r="P25" s="20" t="s">
        <v>309</v>
      </c>
      <c r="Q25" s="18" t="n">
        <v>0</v>
      </c>
      <c r="R25" s="20" t="n">
        <v>0</v>
      </c>
      <c r="S25" s="18" t="n">
        <v>1.68284543</v>
      </c>
      <c r="T25" s="20" t="n">
        <v>0.18067879</v>
      </c>
      <c r="U25" s="18" t="n">
        <v>15.88714518</v>
      </c>
      <c r="V25" s="20" t="n">
        <v>0.50863061</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29.86982919</v>
      </c>
      <c r="F27" s="20" t="n">
        <v>0.83612979</v>
      </c>
      <c r="G27" s="18" t="n">
        <v>10.61677698</v>
      </c>
      <c r="H27" s="20" t="n">
        <v>0.47531534</v>
      </c>
      <c r="I27" s="18" t="n">
        <v>33.39759424</v>
      </c>
      <c r="J27" s="20" t="n">
        <v>0.83309666</v>
      </c>
      <c r="K27" s="18" t="n">
        <v>3.5076215</v>
      </c>
      <c r="L27" s="20" t="n">
        <v>0.31761302</v>
      </c>
      <c r="M27" s="18" t="n">
        <v>7.92121069</v>
      </c>
      <c r="N27" s="20" t="n">
        <v>0.47412451</v>
      </c>
      <c r="O27" s="18" t="s">
        <v>309</v>
      </c>
      <c r="P27" s="20" t="s">
        <v>309</v>
      </c>
      <c r="Q27" s="18" t="n">
        <v>0</v>
      </c>
      <c r="R27" s="20" t="n">
        <v>0</v>
      </c>
      <c r="S27" s="18" t="n">
        <v>5.05030801</v>
      </c>
      <c r="T27" s="20" t="n">
        <v>0.4423071</v>
      </c>
      <c r="U27" s="18" t="n">
        <v>9.636659379999999</v>
      </c>
      <c r="V27" s="20" t="n">
        <v>0.43029028</v>
      </c>
    </row>
    <row r="28" spans="1:22">
      <c r="A28" s="15" t="s">
        <v>330</v>
      </c>
      <c r="B28" s="17" t="n">
        <v>7568</v>
      </c>
      <c r="C28" s="18">
        <f>(490.0/B28*100)</f>
        <v/>
      </c>
      <c r="D28" s="19" t="n">
        <v>7078</v>
      </c>
      <c r="E28" s="18" t="n">
        <v>21.33149817</v>
      </c>
      <c r="F28" s="20" t="n">
        <v>0.64195837</v>
      </c>
      <c r="G28" s="18" t="n">
        <v>1.9290896</v>
      </c>
      <c r="H28" s="20" t="n">
        <v>0.17575818</v>
      </c>
      <c r="I28" s="18" t="n">
        <v>50.26621061</v>
      </c>
      <c r="J28" s="20" t="n">
        <v>0.7717408</v>
      </c>
      <c r="K28" s="18" t="n">
        <v>5.42159334</v>
      </c>
      <c r="L28" s="20" t="n">
        <v>0.28480881</v>
      </c>
      <c r="M28" s="18" t="n">
        <v>12.1204834</v>
      </c>
      <c r="N28" s="20" t="n">
        <v>0.56553436</v>
      </c>
      <c r="O28" s="18" t="s">
        <v>309</v>
      </c>
      <c r="P28" s="20" t="s">
        <v>309</v>
      </c>
      <c r="Q28" s="18" t="n">
        <v>0</v>
      </c>
      <c r="R28" s="20" t="n">
        <v>0</v>
      </c>
      <c r="S28" s="18" t="n">
        <v>2.72841944</v>
      </c>
      <c r="T28" s="20" t="n">
        <v>0.23765783</v>
      </c>
      <c r="U28" s="18" t="n">
        <v>6.20270545</v>
      </c>
      <c r="V28" s="20" t="n">
        <v>0.37535174</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3.31901255</v>
      </c>
      <c r="F33" s="20" t="n">
        <v>0.26504715</v>
      </c>
      <c r="G33" s="18" t="n">
        <v>21.99778503</v>
      </c>
      <c r="H33" s="20" t="n">
        <v>0.69723935</v>
      </c>
      <c r="I33" s="18" t="n">
        <v>56.01509542</v>
      </c>
      <c r="J33" s="20" t="n">
        <v>0.80649877</v>
      </c>
      <c r="K33" s="18" t="n">
        <v>2.64478059</v>
      </c>
      <c r="L33" s="20" t="n">
        <v>0.25280877</v>
      </c>
      <c r="M33" s="18" t="n">
        <v>0</v>
      </c>
      <c r="N33" s="20" t="n">
        <v>0</v>
      </c>
      <c r="O33" s="18" t="s">
        <v>309</v>
      </c>
      <c r="P33" s="20" t="s">
        <v>309</v>
      </c>
      <c r="Q33" s="18" t="n">
        <v>7.48889541</v>
      </c>
      <c r="R33" s="20" t="n">
        <v>0.40441508</v>
      </c>
      <c r="S33" s="18" t="n">
        <v>3.31702129</v>
      </c>
      <c r="T33" s="20" t="n">
        <v>0.24935517</v>
      </c>
      <c r="U33" s="18" t="n">
        <v>5.21740971</v>
      </c>
      <c r="V33" s="20" t="n">
        <v>0.41205267</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27.7288897</v>
      </c>
      <c r="F36" s="20" t="n">
        <v>0.95764637</v>
      </c>
      <c r="G36" s="18" t="n">
        <v>7.13035821</v>
      </c>
      <c r="H36" s="20" t="n">
        <v>0.46464219</v>
      </c>
      <c r="I36" s="18" t="n">
        <v>49.49631044</v>
      </c>
      <c r="J36" s="20" t="n">
        <v>0.96493879</v>
      </c>
      <c r="K36" s="18" t="n">
        <v>7.44128557</v>
      </c>
      <c r="L36" s="20" t="n">
        <v>0.42097395</v>
      </c>
      <c r="M36" s="18" t="n">
        <v>1.94953737</v>
      </c>
      <c r="N36" s="20" t="n">
        <v>0.1997394</v>
      </c>
      <c r="O36" s="18" t="s">
        <v>309</v>
      </c>
      <c r="P36" s="20" t="s">
        <v>309</v>
      </c>
      <c r="Q36" s="18" t="n">
        <v>2.97153356</v>
      </c>
      <c r="R36" s="20" t="n">
        <v>0.26150705</v>
      </c>
      <c r="S36" s="18" t="n">
        <v>0</v>
      </c>
      <c r="T36" s="20" t="n">
        <v>0</v>
      </c>
      <c r="U36" s="18" t="n">
        <v>3.28208513</v>
      </c>
      <c r="V36" s="20" t="n">
        <v>0.28287257</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0.23153937</v>
      </c>
      <c r="F40" s="20" t="n">
        <v>0.02400388</v>
      </c>
      <c r="G40" s="18" t="n">
        <v>0.33950995</v>
      </c>
      <c r="H40" s="20" t="n">
        <v>0.03048343</v>
      </c>
      <c r="I40" s="18" t="n">
        <v>2.22975418</v>
      </c>
      <c r="J40" s="20" t="n">
        <v>0.09000733</v>
      </c>
      <c r="K40" s="18" t="n">
        <v>0.31464462</v>
      </c>
      <c r="L40" s="20" t="n">
        <v>0.03109677</v>
      </c>
      <c r="M40" s="18" t="n">
        <v>0.37270975</v>
      </c>
      <c r="N40" s="20" t="n">
        <v>0.03155689</v>
      </c>
      <c r="O40" s="18" t="s">
        <v>309</v>
      </c>
      <c r="P40" s="20" t="s">
        <v>309</v>
      </c>
      <c r="Q40" s="18" t="n">
        <v>96.12960207</v>
      </c>
      <c r="R40" s="20" t="n">
        <v>0.13318888</v>
      </c>
      <c r="S40" s="18" t="n">
        <v>0.11487937</v>
      </c>
      <c r="T40" s="20" t="n">
        <v>0.01877199</v>
      </c>
      <c r="U40" s="18" t="n">
        <v>0.26736069</v>
      </c>
      <c r="V40" s="20" t="n">
        <v>0.02743214</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28.71193089</v>
      </c>
      <c r="F52" s="20" t="n">
        <v>0.94923279</v>
      </c>
      <c r="G52" s="18" t="n">
        <v>4.39259421</v>
      </c>
      <c r="H52" s="20" t="n">
        <v>0.306512</v>
      </c>
      <c r="I52" s="18" t="n">
        <v>24.51027486</v>
      </c>
      <c r="J52" s="20" t="n">
        <v>0.63678042</v>
      </c>
      <c r="K52" s="18" t="n">
        <v>4.26951467</v>
      </c>
      <c r="L52" s="20" t="n">
        <v>0.31760992</v>
      </c>
      <c r="M52" s="18" t="n">
        <v>23.0920482</v>
      </c>
      <c r="N52" s="20" t="n">
        <v>0.77777454</v>
      </c>
      <c r="O52" s="18" t="s">
        <v>309</v>
      </c>
      <c r="P52" s="20" t="s">
        <v>309</v>
      </c>
      <c r="Q52" s="18" t="n">
        <v>0</v>
      </c>
      <c r="R52" s="20" t="n">
        <v>0</v>
      </c>
      <c r="S52" s="18" t="n">
        <v>7.7146068</v>
      </c>
      <c r="T52" s="20" t="n">
        <v>0.33012482</v>
      </c>
      <c r="U52" s="18" t="n">
        <v>7.30903035</v>
      </c>
      <c r="V52" s="20" t="n">
        <v>0.39632155</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8.874593389999999</v>
      </c>
      <c r="F54" s="20" t="n">
        <v>0.74663409</v>
      </c>
      <c r="G54" s="18" t="n">
        <v>5.68016612</v>
      </c>
      <c r="H54" s="20" t="n">
        <v>0.34508816</v>
      </c>
      <c r="I54" s="18" t="n">
        <v>37.6496534</v>
      </c>
      <c r="J54" s="20" t="n">
        <v>1.19976368</v>
      </c>
      <c r="K54" s="18" t="n">
        <v>5.9992511</v>
      </c>
      <c r="L54" s="20" t="n">
        <v>0.46477961</v>
      </c>
      <c r="M54" s="18" t="n">
        <v>15.26318218</v>
      </c>
      <c r="N54" s="20" t="n">
        <v>0.92170727</v>
      </c>
      <c r="O54" s="18" t="s">
        <v>309</v>
      </c>
      <c r="P54" s="20" t="s">
        <v>309</v>
      </c>
      <c r="Q54" s="18" t="n">
        <v>0</v>
      </c>
      <c r="R54" s="20" t="n">
        <v>0</v>
      </c>
      <c r="S54" s="18" t="n">
        <v>1.80966335</v>
      </c>
      <c r="T54" s="20" t="n">
        <v>0.27341083</v>
      </c>
      <c r="U54" s="18" t="n">
        <v>24.72349045</v>
      </c>
      <c r="V54" s="20" t="n">
        <v>1.52161814</v>
      </c>
    </row>
    <row r="55" spans="1:22">
      <c r="A55" s="15" t="s">
        <v>357</v>
      </c>
      <c r="B55" s="17" t="n">
        <v>5316</v>
      </c>
      <c r="C55" s="18">
        <f>(137.0/B55*100)</f>
        <v/>
      </c>
      <c r="D55" s="19" t="n">
        <v>5179</v>
      </c>
      <c r="E55" s="18" t="n">
        <v>5.74179878</v>
      </c>
      <c r="F55" s="20" t="n">
        <v>0.41254421</v>
      </c>
      <c r="G55" s="18" t="n">
        <v>3.164025</v>
      </c>
      <c r="H55" s="20" t="n">
        <v>0.31409494</v>
      </c>
      <c r="I55" s="18" t="n">
        <v>28.95333255</v>
      </c>
      <c r="J55" s="20" t="n">
        <v>1.04074967</v>
      </c>
      <c r="K55" s="18" t="n">
        <v>3.62627064</v>
      </c>
      <c r="L55" s="20" t="n">
        <v>0.31415466</v>
      </c>
      <c r="M55" s="18" t="n">
        <v>34.71020832</v>
      </c>
      <c r="N55" s="20" t="n">
        <v>1.14100551</v>
      </c>
      <c r="O55" s="18" t="s">
        <v>309</v>
      </c>
      <c r="P55" s="20" t="s">
        <v>309</v>
      </c>
      <c r="Q55" s="18" t="n">
        <v>0</v>
      </c>
      <c r="R55" s="20" t="n">
        <v>0</v>
      </c>
      <c r="S55" s="18" t="n">
        <v>0.99775337</v>
      </c>
      <c r="T55" s="20" t="n">
        <v>0.14510246</v>
      </c>
      <c r="U55" s="18" t="n">
        <v>22.80661133</v>
      </c>
      <c r="V55" s="20" t="n">
        <v>1.19796231</v>
      </c>
    </row>
    <row r="56" spans="1:22">
      <c r="A56" s="15" t="s">
        <v>358</v>
      </c>
      <c r="B56" s="17" t="n">
        <v>5359</v>
      </c>
      <c r="C56" s="18">
        <f>(104.0/B56*100)</f>
        <v/>
      </c>
      <c r="D56" s="19" t="n">
        <v>5255</v>
      </c>
      <c r="E56" s="18" t="n">
        <v>11.08842462</v>
      </c>
      <c r="F56" s="20" t="n">
        <v>0.48371336</v>
      </c>
      <c r="G56" s="18" t="n">
        <v>4.23455268</v>
      </c>
      <c r="H56" s="20" t="n">
        <v>0.26018186</v>
      </c>
      <c r="I56" s="18" t="n">
        <v>37.7486694</v>
      </c>
      <c r="J56" s="20" t="n">
        <v>0.67073044</v>
      </c>
      <c r="K56" s="18" t="n">
        <v>23.92234939</v>
      </c>
      <c r="L56" s="20" t="n">
        <v>0.60871025</v>
      </c>
      <c r="M56" s="18" t="n">
        <v>14.90439922</v>
      </c>
      <c r="N56" s="20" t="n">
        <v>0.6418099</v>
      </c>
      <c r="O56" s="18" t="s">
        <v>309</v>
      </c>
      <c r="P56" s="20" t="s">
        <v>309</v>
      </c>
      <c r="Q56" s="18" t="n">
        <v>0</v>
      </c>
      <c r="R56" s="20" t="n">
        <v>0</v>
      </c>
      <c r="S56" s="18" t="n">
        <v>4.16358762</v>
      </c>
      <c r="T56" s="20" t="n">
        <v>0.32172791</v>
      </c>
      <c r="U56" s="18" t="n">
        <v>3.93801707</v>
      </c>
      <c r="V56" s="20" t="n">
        <v>0.3389659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11.10457168</v>
      </c>
      <c r="F62" s="20" t="n">
        <v>0.42141789</v>
      </c>
      <c r="G62" s="18" t="n">
        <v>10.6839274</v>
      </c>
      <c r="H62" s="20" t="n">
        <v>0.48801121</v>
      </c>
      <c r="I62" s="18" t="n">
        <v>31.21393742</v>
      </c>
      <c r="J62" s="20" t="n">
        <v>0.71925861</v>
      </c>
      <c r="K62" s="18" t="n">
        <v>27.11768973</v>
      </c>
      <c r="L62" s="20" t="n">
        <v>0.59910584</v>
      </c>
      <c r="M62" s="18" t="n">
        <v>9.744563299999999</v>
      </c>
      <c r="N62" s="20" t="n">
        <v>0.4205128</v>
      </c>
      <c r="O62" s="18" t="s">
        <v>309</v>
      </c>
      <c r="P62" s="20" t="s">
        <v>309</v>
      </c>
      <c r="Q62" s="18" t="n">
        <v>0.26868337</v>
      </c>
      <c r="R62" s="20" t="n">
        <v>0.07094185</v>
      </c>
      <c r="S62" s="18" t="n">
        <v>4.43758272</v>
      </c>
      <c r="T62" s="20" t="n">
        <v>0.30965956</v>
      </c>
      <c r="U62" s="18" t="n">
        <v>5.42904438</v>
      </c>
      <c r="V62" s="20" t="n">
        <v>0.3315817</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21.91044818</v>
      </c>
      <c r="F64" s="20" t="n">
        <v>0.73697458</v>
      </c>
      <c r="G64" s="18" t="n">
        <v>4.88744374</v>
      </c>
      <c r="H64" s="20" t="n">
        <v>0.33964266</v>
      </c>
      <c r="I64" s="18" t="n">
        <v>37.7327843</v>
      </c>
      <c r="J64" s="20" t="n">
        <v>0.73967785</v>
      </c>
      <c r="K64" s="18" t="n">
        <v>9.46089342</v>
      </c>
      <c r="L64" s="20" t="n">
        <v>0.56704056</v>
      </c>
      <c r="M64" s="18" t="n">
        <v>8.657997630000001</v>
      </c>
      <c r="N64" s="20" t="n">
        <v>0.48893665</v>
      </c>
      <c r="O64" s="18" t="s">
        <v>309</v>
      </c>
      <c r="P64" s="20" t="s">
        <v>309</v>
      </c>
      <c r="Q64" s="18" t="n">
        <v>0.09071132</v>
      </c>
      <c r="R64" s="20" t="n">
        <v>0.05270419</v>
      </c>
      <c r="S64" s="18" t="n">
        <v>1.35159008</v>
      </c>
      <c r="T64" s="20" t="n">
        <v>0.21211482</v>
      </c>
      <c r="U64" s="18" t="n">
        <v>15.90813134</v>
      </c>
      <c r="V64" s="20" t="n">
        <v>0.6770901499999999</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555</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39.38321568</v>
      </c>
      <c r="F9" s="20" t="n">
        <v>0.94430525</v>
      </c>
      <c r="G9" s="18" t="n">
        <v>58.97246695</v>
      </c>
      <c r="H9" s="20" t="n">
        <v>0.90905449</v>
      </c>
      <c r="I9" s="18" t="n">
        <v>0</v>
      </c>
      <c r="J9" s="20" t="n">
        <v>0</v>
      </c>
      <c r="K9" s="18" t="s">
        <v>309</v>
      </c>
      <c r="L9" s="20" t="s">
        <v>309</v>
      </c>
      <c r="M9" s="18" t="n">
        <v>0</v>
      </c>
      <c r="N9" s="20" t="n">
        <v>0</v>
      </c>
      <c r="O9" s="18" t="n">
        <v>0.05011509</v>
      </c>
      <c r="P9" s="20" t="n">
        <v>0.03278995</v>
      </c>
      <c r="Q9" s="18" t="n">
        <v>1.59420229</v>
      </c>
      <c r="R9" s="20" t="n">
        <v>0.15481412</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23.97403807</v>
      </c>
      <c r="F11" s="20" t="n">
        <v>0.75405761</v>
      </c>
      <c r="G11" s="18" t="n">
        <v>71.58163208000001</v>
      </c>
      <c r="H11" s="20" t="n">
        <v>0.79659001</v>
      </c>
      <c r="I11" s="18" t="n">
        <v>0</v>
      </c>
      <c r="J11" s="20" t="n">
        <v>0</v>
      </c>
      <c r="K11" s="18" t="s">
        <v>309</v>
      </c>
      <c r="L11" s="20" t="s">
        <v>309</v>
      </c>
      <c r="M11" s="18" t="n">
        <v>0.02536758</v>
      </c>
      <c r="N11" s="20" t="n">
        <v>0.02245744</v>
      </c>
      <c r="O11" s="18" t="n">
        <v>0.13297912</v>
      </c>
      <c r="P11" s="20" t="n">
        <v>0.05569107</v>
      </c>
      <c r="Q11" s="18" t="n">
        <v>4.28598315</v>
      </c>
      <c r="R11" s="20" t="n">
        <v>0.33131441</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32.6527283</v>
      </c>
      <c r="F16" s="20" t="n">
        <v>0.8740295300000001</v>
      </c>
      <c r="G16" s="18" t="n">
        <v>64.39219951</v>
      </c>
      <c r="H16" s="20" t="n">
        <v>0.87150328</v>
      </c>
      <c r="I16" s="18" t="n">
        <v>0</v>
      </c>
      <c r="J16" s="20" t="n">
        <v>0</v>
      </c>
      <c r="K16" s="18" t="s">
        <v>309</v>
      </c>
      <c r="L16" s="20" t="s">
        <v>309</v>
      </c>
      <c r="M16" s="18" t="n">
        <v>0</v>
      </c>
      <c r="N16" s="20" t="n">
        <v>0</v>
      </c>
      <c r="O16" s="18" t="n">
        <v>0.05064446</v>
      </c>
      <c r="P16" s="20" t="n">
        <v>0.02913253</v>
      </c>
      <c r="Q16" s="18" t="n">
        <v>2.90442772</v>
      </c>
      <c r="R16" s="20" t="n">
        <v>0.26673747</v>
      </c>
    </row>
    <row r="17" spans="1:18">
      <c r="A17" s="15" t="s">
        <v>319</v>
      </c>
      <c r="B17" s="17" t="n">
        <v>6504</v>
      </c>
      <c r="C17" s="18">
        <f>(3097.0/B17*100)</f>
        <v/>
      </c>
      <c r="D17" s="19" t="n">
        <v>3407</v>
      </c>
      <c r="E17" s="18" t="n">
        <v>32.01088843</v>
      </c>
      <c r="F17" s="20" t="n">
        <v>1.04290709</v>
      </c>
      <c r="G17" s="18" t="n">
        <v>65.82032606</v>
      </c>
      <c r="H17" s="20" t="n">
        <v>0.97568412</v>
      </c>
      <c r="I17" s="18" t="n">
        <v>0</v>
      </c>
      <c r="J17" s="20" t="n">
        <v>0</v>
      </c>
      <c r="K17" s="18" t="s">
        <v>309</v>
      </c>
      <c r="L17" s="20" t="s">
        <v>309</v>
      </c>
      <c r="M17" s="18" t="n">
        <v>0</v>
      </c>
      <c r="N17" s="20" t="n">
        <v>0</v>
      </c>
      <c r="O17" s="18" t="n">
        <v>0.04865749</v>
      </c>
      <c r="P17" s="20" t="n">
        <v>0.034189</v>
      </c>
      <c r="Q17" s="18" t="n">
        <v>2.12012802</v>
      </c>
      <c r="R17" s="20" t="n">
        <v>0.2777368</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33.94627234</v>
      </c>
      <c r="F21" s="20" t="n">
        <v>0.83234055</v>
      </c>
      <c r="G21" s="18" t="n">
        <v>64.82648583</v>
      </c>
      <c r="H21" s="20" t="n">
        <v>0.81460565</v>
      </c>
      <c r="I21" s="18" t="n">
        <v>0</v>
      </c>
      <c r="J21" s="20" t="n">
        <v>0</v>
      </c>
      <c r="K21" s="18" t="s">
        <v>309</v>
      </c>
      <c r="L21" s="20" t="s">
        <v>309</v>
      </c>
      <c r="M21" s="18" t="n">
        <v>0</v>
      </c>
      <c r="N21" s="20" t="n">
        <v>0</v>
      </c>
      <c r="O21" s="18" t="n">
        <v>0.02463295</v>
      </c>
      <c r="P21" s="20" t="n">
        <v>0.02279509</v>
      </c>
      <c r="Q21" s="18" t="n">
        <v>1.20260889</v>
      </c>
      <c r="R21" s="20" t="n">
        <v>0.15192125</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18.03731478</v>
      </c>
      <c r="F23" s="20" t="n">
        <v>0.60204571</v>
      </c>
      <c r="G23" s="18" t="n">
        <v>78.35702531</v>
      </c>
      <c r="H23" s="20" t="n">
        <v>0.6351896500000001</v>
      </c>
      <c r="I23" s="18" t="n">
        <v>0</v>
      </c>
      <c r="J23" s="20" t="n">
        <v>0</v>
      </c>
      <c r="K23" s="18" t="s">
        <v>309</v>
      </c>
      <c r="L23" s="20" t="s">
        <v>309</v>
      </c>
      <c r="M23" s="18" t="n">
        <v>0</v>
      </c>
      <c r="N23" s="20" t="n">
        <v>0</v>
      </c>
      <c r="O23" s="18" t="n">
        <v>0.01970926</v>
      </c>
      <c r="P23" s="20" t="n">
        <v>0.01456014</v>
      </c>
      <c r="Q23" s="18" t="n">
        <v>3.58595066</v>
      </c>
      <c r="R23" s="20" t="n">
        <v>0.37211145</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15.34748301</v>
      </c>
      <c r="F25" s="20" t="n">
        <v>0.6390643499999999</v>
      </c>
      <c r="G25" s="18" t="n">
        <v>82.44744561</v>
      </c>
      <c r="H25" s="20" t="n">
        <v>0.64498667</v>
      </c>
      <c r="I25" s="18" t="n">
        <v>0</v>
      </c>
      <c r="J25" s="20" t="n">
        <v>0</v>
      </c>
      <c r="K25" s="18" t="s">
        <v>309</v>
      </c>
      <c r="L25" s="20" t="s">
        <v>309</v>
      </c>
      <c r="M25" s="18" t="n">
        <v>0</v>
      </c>
      <c r="N25" s="20" t="n">
        <v>0</v>
      </c>
      <c r="O25" s="18" t="n">
        <v>0.03767989</v>
      </c>
      <c r="P25" s="20" t="n">
        <v>0.02667305</v>
      </c>
      <c r="Q25" s="18" t="n">
        <v>2.1673915</v>
      </c>
      <c r="R25" s="20" t="n">
        <v>0.20936981</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26.23037652</v>
      </c>
      <c r="F27" s="20" t="n">
        <v>0.77240393</v>
      </c>
      <c r="G27" s="18" t="n">
        <v>70.94066768</v>
      </c>
      <c r="H27" s="20" t="n">
        <v>0.84931013</v>
      </c>
      <c r="I27" s="18" t="n">
        <v>0</v>
      </c>
      <c r="J27" s="20" t="n">
        <v>0</v>
      </c>
      <c r="K27" s="18" t="s">
        <v>309</v>
      </c>
      <c r="L27" s="20" t="s">
        <v>309</v>
      </c>
      <c r="M27" s="18" t="n">
        <v>0</v>
      </c>
      <c r="N27" s="20" t="n">
        <v>0</v>
      </c>
      <c r="O27" s="18" t="n">
        <v>0.15315528</v>
      </c>
      <c r="P27" s="20" t="n">
        <v>0.06826494</v>
      </c>
      <c r="Q27" s="18" t="n">
        <v>2.67580052</v>
      </c>
      <c r="R27" s="20" t="n">
        <v>0.28994079</v>
      </c>
    </row>
    <row r="28" spans="1:18">
      <c r="A28" s="15" t="s">
        <v>330</v>
      </c>
      <c r="B28" s="17" t="n">
        <v>7568</v>
      </c>
      <c r="C28" s="18">
        <f>(490.0/B28*100)</f>
        <v/>
      </c>
      <c r="D28" s="19" t="n">
        <v>7078</v>
      </c>
      <c r="E28" s="18" t="n">
        <v>29.80641544</v>
      </c>
      <c r="F28" s="20" t="n">
        <v>0.96639234</v>
      </c>
      <c r="G28" s="18" t="n">
        <v>66.04405615</v>
      </c>
      <c r="H28" s="20" t="n">
        <v>0.96563901</v>
      </c>
      <c r="I28" s="18" t="n">
        <v>0</v>
      </c>
      <c r="J28" s="20" t="n">
        <v>0</v>
      </c>
      <c r="K28" s="18" t="s">
        <v>309</v>
      </c>
      <c r="L28" s="20" t="s">
        <v>309</v>
      </c>
      <c r="M28" s="18" t="n">
        <v>0</v>
      </c>
      <c r="N28" s="20" t="n">
        <v>0</v>
      </c>
      <c r="O28" s="18" t="n">
        <v>0.09840777000000001</v>
      </c>
      <c r="P28" s="20" t="n">
        <v>0.0273372</v>
      </c>
      <c r="Q28" s="18" t="n">
        <v>4.05112063</v>
      </c>
      <c r="R28" s="20" t="n">
        <v>0.26865309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31.80080268</v>
      </c>
      <c r="F33" s="20" t="n">
        <v>0.75069126</v>
      </c>
      <c r="G33" s="18" t="n">
        <v>66.84311135999999</v>
      </c>
      <c r="H33" s="20" t="n">
        <v>0.7222659</v>
      </c>
      <c r="I33" s="18" t="n">
        <v>0</v>
      </c>
      <c r="J33" s="20" t="n">
        <v>0</v>
      </c>
      <c r="K33" s="18" t="s">
        <v>309</v>
      </c>
      <c r="L33" s="20" t="s">
        <v>309</v>
      </c>
      <c r="M33" s="18" t="n">
        <v>0.05658305</v>
      </c>
      <c r="N33" s="20" t="n">
        <v>0.04556034</v>
      </c>
      <c r="O33" s="18" t="n">
        <v>0.02437292</v>
      </c>
      <c r="P33" s="20" t="n">
        <v>0.01611774</v>
      </c>
      <c r="Q33" s="18" t="n">
        <v>1.27512999</v>
      </c>
      <c r="R33" s="20" t="n">
        <v>0.13676004</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28.99553161</v>
      </c>
      <c r="F36" s="20" t="n">
        <v>0.9134659899999999</v>
      </c>
      <c r="G36" s="18" t="n">
        <v>68.28912732000001</v>
      </c>
      <c r="H36" s="20" t="n">
        <v>0.88892255</v>
      </c>
      <c r="I36" s="18" t="n">
        <v>0</v>
      </c>
      <c r="J36" s="20" t="n">
        <v>0</v>
      </c>
      <c r="K36" s="18" t="s">
        <v>309</v>
      </c>
      <c r="L36" s="20" t="s">
        <v>309</v>
      </c>
      <c r="M36" s="18" t="n">
        <v>0</v>
      </c>
      <c r="N36" s="20" t="n">
        <v>0</v>
      </c>
      <c r="O36" s="18" t="n">
        <v>0</v>
      </c>
      <c r="P36" s="20" t="n">
        <v>0</v>
      </c>
      <c r="Q36" s="18" t="n">
        <v>2.71534106</v>
      </c>
      <c r="R36" s="20" t="n">
        <v>0.28229866</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1.39673779</v>
      </c>
      <c r="F40" s="20" t="n">
        <v>0.06929613</v>
      </c>
      <c r="G40" s="18" t="n">
        <v>2.43927972</v>
      </c>
      <c r="H40" s="20" t="n">
        <v>0.09005158000000001</v>
      </c>
      <c r="I40" s="18" t="n">
        <v>0</v>
      </c>
      <c r="J40" s="20" t="n">
        <v>0</v>
      </c>
      <c r="K40" s="18" t="s">
        <v>309</v>
      </c>
      <c r="L40" s="20" t="s">
        <v>309</v>
      </c>
      <c r="M40" s="18" t="n">
        <v>96.12960207</v>
      </c>
      <c r="N40" s="20" t="n">
        <v>0.13318888</v>
      </c>
      <c r="O40" s="18" t="n">
        <v>0.00289929</v>
      </c>
      <c r="P40" s="20" t="n">
        <v>0.00318853</v>
      </c>
      <c r="Q40" s="18" t="n">
        <v>0.03148114</v>
      </c>
      <c r="R40" s="20" t="n">
        <v>0.009071859999999999</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26.99276547</v>
      </c>
      <c r="F52" s="20" t="n">
        <v>0.67657031</v>
      </c>
      <c r="G52" s="18" t="n">
        <v>70.24161773</v>
      </c>
      <c r="H52" s="20" t="n">
        <v>0.70146511</v>
      </c>
      <c r="I52" s="18" t="n">
        <v>0</v>
      </c>
      <c r="J52" s="20" t="n">
        <v>0</v>
      </c>
      <c r="K52" s="18" t="s">
        <v>309</v>
      </c>
      <c r="L52" s="20" t="s">
        <v>309</v>
      </c>
      <c r="M52" s="18" t="n">
        <v>0</v>
      </c>
      <c r="N52" s="20" t="n">
        <v>0</v>
      </c>
      <c r="O52" s="18" t="n">
        <v>0.09135351</v>
      </c>
      <c r="P52" s="20" t="n">
        <v>0.03815631</v>
      </c>
      <c r="Q52" s="18" t="n">
        <v>2.67426329</v>
      </c>
      <c r="R52" s="20" t="n">
        <v>0.24640399</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37.76193399</v>
      </c>
      <c r="F54" s="20" t="n">
        <v>0.997158</v>
      </c>
      <c r="G54" s="18" t="n">
        <v>50.76576425</v>
      </c>
      <c r="H54" s="20" t="n">
        <v>0.98835556</v>
      </c>
      <c r="I54" s="18" t="n">
        <v>0</v>
      </c>
      <c r="J54" s="20" t="n">
        <v>0</v>
      </c>
      <c r="K54" s="18" t="s">
        <v>309</v>
      </c>
      <c r="L54" s="20" t="s">
        <v>309</v>
      </c>
      <c r="M54" s="18" t="n">
        <v>0</v>
      </c>
      <c r="N54" s="20" t="n">
        <v>0</v>
      </c>
      <c r="O54" s="18" t="n">
        <v>0.25746465</v>
      </c>
      <c r="P54" s="20" t="n">
        <v>0.08803968</v>
      </c>
      <c r="Q54" s="18" t="n">
        <v>11.21483712</v>
      </c>
      <c r="R54" s="20" t="n">
        <v>1.07479595</v>
      </c>
    </row>
    <row r="55" spans="1:18">
      <c r="A55" s="15" t="s">
        <v>357</v>
      </c>
      <c r="B55" s="17" t="n">
        <v>5316</v>
      </c>
      <c r="C55" s="18">
        <f>(137.0/B55*100)</f>
        <v/>
      </c>
      <c r="D55" s="19" t="n">
        <v>5179</v>
      </c>
      <c r="E55" s="18" t="n">
        <v>14.63908618</v>
      </c>
      <c r="F55" s="20" t="n">
        <v>0.63704235</v>
      </c>
      <c r="G55" s="18" t="n">
        <v>77.8351679</v>
      </c>
      <c r="H55" s="20" t="n">
        <v>0.80728508</v>
      </c>
      <c r="I55" s="18" t="n">
        <v>0</v>
      </c>
      <c r="J55" s="20" t="n">
        <v>0</v>
      </c>
      <c r="K55" s="18" t="s">
        <v>309</v>
      </c>
      <c r="L55" s="20" t="s">
        <v>309</v>
      </c>
      <c r="M55" s="18" t="n">
        <v>0.05537767</v>
      </c>
      <c r="N55" s="20" t="n">
        <v>0.04282519</v>
      </c>
      <c r="O55" s="18" t="n">
        <v>0.03274575</v>
      </c>
      <c r="P55" s="20" t="n">
        <v>0.02283239</v>
      </c>
      <c r="Q55" s="18" t="n">
        <v>7.43762249</v>
      </c>
      <c r="R55" s="20" t="n">
        <v>0.6140174900000001</v>
      </c>
    </row>
    <row r="56" spans="1:18">
      <c r="A56" s="15" t="s">
        <v>358</v>
      </c>
      <c r="B56" s="17" t="n">
        <v>5359</v>
      </c>
      <c r="C56" s="18">
        <f>(104.0/B56*100)</f>
        <v/>
      </c>
      <c r="D56" s="19" t="n">
        <v>5255</v>
      </c>
      <c r="E56" s="18" t="n">
        <v>10.90706213</v>
      </c>
      <c r="F56" s="20" t="n">
        <v>0.53108328</v>
      </c>
      <c r="G56" s="18" t="n">
        <v>86.79720845</v>
      </c>
      <c r="H56" s="20" t="n">
        <v>0.58727167</v>
      </c>
      <c r="I56" s="18" t="n">
        <v>0</v>
      </c>
      <c r="J56" s="20" t="n">
        <v>0</v>
      </c>
      <c r="K56" s="18" t="s">
        <v>309</v>
      </c>
      <c r="L56" s="20" t="s">
        <v>309</v>
      </c>
      <c r="M56" s="18" t="n">
        <v>0</v>
      </c>
      <c r="N56" s="20" t="n">
        <v>0</v>
      </c>
      <c r="O56" s="18" t="n">
        <v>0.03219194</v>
      </c>
      <c r="P56" s="20" t="n">
        <v>0.03230689</v>
      </c>
      <c r="Q56" s="18" t="n">
        <v>2.26353749</v>
      </c>
      <c r="R56" s="20" t="n">
        <v>0.18511066</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11.58121216</v>
      </c>
      <c r="F62" s="20" t="n">
        <v>0.45509142</v>
      </c>
      <c r="G62" s="18" t="n">
        <v>85.46842375999999</v>
      </c>
      <c r="H62" s="20" t="n">
        <v>0.51968359</v>
      </c>
      <c r="I62" s="18" t="n">
        <v>0</v>
      </c>
      <c r="J62" s="20" t="n">
        <v>0</v>
      </c>
      <c r="K62" s="18" t="s">
        <v>309</v>
      </c>
      <c r="L62" s="20" t="s">
        <v>309</v>
      </c>
      <c r="M62" s="18" t="n">
        <v>0</v>
      </c>
      <c r="N62" s="20" t="n">
        <v>0</v>
      </c>
      <c r="O62" s="18" t="n">
        <v>0</v>
      </c>
      <c r="P62" s="20" t="n">
        <v>0</v>
      </c>
      <c r="Q62" s="18" t="n">
        <v>2.95036408</v>
      </c>
      <c r="R62" s="20" t="n">
        <v>0.26144518</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25.69580947</v>
      </c>
      <c r="F64" s="20" t="n">
        <v>0.72579806</v>
      </c>
      <c r="G64" s="18" t="n">
        <v>68.43100836000001</v>
      </c>
      <c r="H64" s="20" t="n">
        <v>0.79344182</v>
      </c>
      <c r="I64" s="18" t="n">
        <v>0</v>
      </c>
      <c r="J64" s="20" t="n">
        <v>0</v>
      </c>
      <c r="K64" s="18" t="s">
        <v>309</v>
      </c>
      <c r="L64" s="20" t="s">
        <v>309</v>
      </c>
      <c r="M64" s="18" t="n">
        <v>0.11665143</v>
      </c>
      <c r="N64" s="20" t="n">
        <v>0.05796683</v>
      </c>
      <c r="O64" s="18" t="n">
        <v>0.02694143</v>
      </c>
      <c r="P64" s="20" t="n">
        <v>0.02693554</v>
      </c>
      <c r="Q64" s="18" t="n">
        <v>5.72958931</v>
      </c>
      <c r="R64" s="20" t="n">
        <v>0.46594374</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556</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42.79257173</v>
      </c>
      <c r="F9" s="20" t="n">
        <v>0.90888707</v>
      </c>
      <c r="G9" s="18" t="n">
        <v>54.92181779</v>
      </c>
      <c r="H9" s="20" t="n">
        <v>0.89505746</v>
      </c>
      <c r="I9" s="18" t="n">
        <v>0</v>
      </c>
      <c r="J9" s="20" t="n">
        <v>0</v>
      </c>
      <c r="K9" s="18" t="s">
        <v>309</v>
      </c>
      <c r="L9" s="20" t="s">
        <v>309</v>
      </c>
      <c r="M9" s="18" t="n">
        <v>0</v>
      </c>
      <c r="N9" s="20" t="n">
        <v>0</v>
      </c>
      <c r="O9" s="18" t="n">
        <v>0.12051076</v>
      </c>
      <c r="P9" s="20" t="n">
        <v>0.03872059</v>
      </c>
      <c r="Q9" s="18" t="n">
        <v>2.16509972</v>
      </c>
      <c r="R9" s="20" t="n">
        <v>0.2164363</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38.67158124</v>
      </c>
      <c r="F11" s="20" t="n">
        <v>0.95341398</v>
      </c>
      <c r="G11" s="18" t="n">
        <v>56.81154502</v>
      </c>
      <c r="H11" s="20" t="n">
        <v>0.99730777</v>
      </c>
      <c r="I11" s="18" t="n">
        <v>0</v>
      </c>
      <c r="J11" s="20" t="n">
        <v>0</v>
      </c>
      <c r="K11" s="18" t="s">
        <v>309</v>
      </c>
      <c r="L11" s="20" t="s">
        <v>309</v>
      </c>
      <c r="M11" s="18" t="n">
        <v>0.02536758</v>
      </c>
      <c r="N11" s="20" t="n">
        <v>0.02245744</v>
      </c>
      <c r="O11" s="18" t="n">
        <v>0.17023902</v>
      </c>
      <c r="P11" s="20" t="n">
        <v>0.04836909</v>
      </c>
      <c r="Q11" s="18" t="n">
        <v>4.32126713</v>
      </c>
      <c r="R11" s="20" t="n">
        <v>0.33429302</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37.08519458</v>
      </c>
      <c r="F16" s="20" t="n">
        <v>0.7683369</v>
      </c>
      <c r="G16" s="18" t="n">
        <v>59.5022408</v>
      </c>
      <c r="H16" s="20" t="n">
        <v>0.79510758</v>
      </c>
      <c r="I16" s="18" t="n">
        <v>0</v>
      </c>
      <c r="J16" s="20" t="n">
        <v>0</v>
      </c>
      <c r="K16" s="18" t="s">
        <v>309</v>
      </c>
      <c r="L16" s="20" t="s">
        <v>309</v>
      </c>
      <c r="M16" s="18" t="n">
        <v>0</v>
      </c>
      <c r="N16" s="20" t="n">
        <v>0</v>
      </c>
      <c r="O16" s="18" t="n">
        <v>0.20108132</v>
      </c>
      <c r="P16" s="20" t="n">
        <v>0.06482188999999999</v>
      </c>
      <c r="Q16" s="18" t="n">
        <v>3.2114833</v>
      </c>
      <c r="R16" s="20" t="n">
        <v>0.27061514</v>
      </c>
    </row>
    <row r="17" spans="1:18">
      <c r="A17" s="15" t="s">
        <v>319</v>
      </c>
      <c r="B17" s="17" t="n">
        <v>6504</v>
      </c>
      <c r="C17" s="18">
        <f>(3097.0/B17*100)</f>
        <v/>
      </c>
      <c r="D17" s="19" t="n">
        <v>3407</v>
      </c>
      <c r="E17" s="18" t="n">
        <v>32.79481603</v>
      </c>
      <c r="F17" s="20" t="n">
        <v>0.9672499</v>
      </c>
      <c r="G17" s="18" t="n">
        <v>64.15807393</v>
      </c>
      <c r="H17" s="20" t="n">
        <v>0.9687175099999999</v>
      </c>
      <c r="I17" s="18" t="n">
        <v>0</v>
      </c>
      <c r="J17" s="20" t="n">
        <v>0</v>
      </c>
      <c r="K17" s="18" t="s">
        <v>309</v>
      </c>
      <c r="L17" s="20" t="s">
        <v>309</v>
      </c>
      <c r="M17" s="18" t="n">
        <v>0</v>
      </c>
      <c r="N17" s="20" t="n">
        <v>0</v>
      </c>
      <c r="O17" s="18" t="n">
        <v>0.07981496</v>
      </c>
      <c r="P17" s="20" t="n">
        <v>0.03985067</v>
      </c>
      <c r="Q17" s="18" t="n">
        <v>2.96729508</v>
      </c>
      <c r="R17" s="20" t="n">
        <v>0.28709764</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45.66047764</v>
      </c>
      <c r="F21" s="20" t="n">
        <v>0.90432559</v>
      </c>
      <c r="G21" s="18" t="n">
        <v>52.82106021</v>
      </c>
      <c r="H21" s="20" t="n">
        <v>0.89645825</v>
      </c>
      <c r="I21" s="18" t="n">
        <v>0</v>
      </c>
      <c r="J21" s="20" t="n">
        <v>0</v>
      </c>
      <c r="K21" s="18" t="s">
        <v>309</v>
      </c>
      <c r="L21" s="20" t="s">
        <v>309</v>
      </c>
      <c r="M21" s="18" t="n">
        <v>0</v>
      </c>
      <c r="N21" s="20" t="n">
        <v>0</v>
      </c>
      <c r="O21" s="18" t="n">
        <v>0.07309797</v>
      </c>
      <c r="P21" s="20" t="n">
        <v>0.03716844</v>
      </c>
      <c r="Q21" s="18" t="n">
        <v>1.44536418</v>
      </c>
      <c r="R21" s="20" t="n">
        <v>0.17114616</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39.81383264</v>
      </c>
      <c r="F23" s="20" t="n">
        <v>1.37146283</v>
      </c>
      <c r="G23" s="18" t="n">
        <v>55.57260904</v>
      </c>
      <c r="H23" s="20" t="n">
        <v>1.41875715</v>
      </c>
      <c r="I23" s="18" t="n">
        <v>0</v>
      </c>
      <c r="J23" s="20" t="n">
        <v>0</v>
      </c>
      <c r="K23" s="18" t="s">
        <v>309</v>
      </c>
      <c r="L23" s="20" t="s">
        <v>309</v>
      </c>
      <c r="M23" s="18" t="n">
        <v>0</v>
      </c>
      <c r="N23" s="20" t="n">
        <v>0</v>
      </c>
      <c r="O23" s="18" t="n">
        <v>0.03958523</v>
      </c>
      <c r="P23" s="20" t="n">
        <v>0.02065206</v>
      </c>
      <c r="Q23" s="18" t="n">
        <v>4.57397309</v>
      </c>
      <c r="R23" s="20" t="n">
        <v>0.4150673</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31.87331855</v>
      </c>
      <c r="F25" s="20" t="n">
        <v>0.9326727500000001</v>
      </c>
      <c r="G25" s="18" t="n">
        <v>65.76164368000001</v>
      </c>
      <c r="H25" s="20" t="n">
        <v>0.903931</v>
      </c>
      <c r="I25" s="18" t="n">
        <v>0</v>
      </c>
      <c r="J25" s="20" t="n">
        <v>0</v>
      </c>
      <c r="K25" s="18" t="s">
        <v>309</v>
      </c>
      <c r="L25" s="20" t="s">
        <v>309</v>
      </c>
      <c r="M25" s="18" t="n">
        <v>0</v>
      </c>
      <c r="N25" s="20" t="n">
        <v>0</v>
      </c>
      <c r="O25" s="18" t="n">
        <v>0.03972863</v>
      </c>
      <c r="P25" s="20" t="n">
        <v>0.02819138</v>
      </c>
      <c r="Q25" s="18" t="n">
        <v>2.32530913</v>
      </c>
      <c r="R25" s="20" t="n">
        <v>0.21437191</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37.75454981</v>
      </c>
      <c r="F27" s="20" t="n">
        <v>0.76513225</v>
      </c>
      <c r="G27" s="18" t="n">
        <v>58.68626389</v>
      </c>
      <c r="H27" s="20" t="n">
        <v>0.7922804</v>
      </c>
      <c r="I27" s="18" t="n">
        <v>0</v>
      </c>
      <c r="J27" s="20" t="n">
        <v>0</v>
      </c>
      <c r="K27" s="18" t="s">
        <v>309</v>
      </c>
      <c r="L27" s="20" t="s">
        <v>309</v>
      </c>
      <c r="M27" s="18" t="n">
        <v>0</v>
      </c>
      <c r="N27" s="20" t="n">
        <v>0</v>
      </c>
      <c r="O27" s="18" t="n">
        <v>0.15332843</v>
      </c>
      <c r="P27" s="20" t="n">
        <v>0.07592786</v>
      </c>
      <c r="Q27" s="18" t="n">
        <v>3.40585787</v>
      </c>
      <c r="R27" s="20" t="n">
        <v>0.32351415</v>
      </c>
    </row>
    <row r="28" spans="1:18">
      <c r="A28" s="15" t="s">
        <v>330</v>
      </c>
      <c r="B28" s="17" t="n">
        <v>7568</v>
      </c>
      <c r="C28" s="18">
        <f>(490.0/B28*100)</f>
        <v/>
      </c>
      <c r="D28" s="19" t="n">
        <v>7078</v>
      </c>
      <c r="E28" s="18" t="n">
        <v>52.64588766</v>
      </c>
      <c r="F28" s="20" t="n">
        <v>0.76519792</v>
      </c>
      <c r="G28" s="18" t="n">
        <v>42.72769364</v>
      </c>
      <c r="H28" s="20" t="n">
        <v>0.81919584</v>
      </c>
      <c r="I28" s="18" t="n">
        <v>0</v>
      </c>
      <c r="J28" s="20" t="n">
        <v>0</v>
      </c>
      <c r="K28" s="18" t="s">
        <v>309</v>
      </c>
      <c r="L28" s="20" t="s">
        <v>309</v>
      </c>
      <c r="M28" s="18" t="n">
        <v>0</v>
      </c>
      <c r="N28" s="20" t="n">
        <v>0</v>
      </c>
      <c r="O28" s="18" t="n">
        <v>0.15176347</v>
      </c>
      <c r="P28" s="20" t="n">
        <v>0.05129418</v>
      </c>
      <c r="Q28" s="18" t="n">
        <v>4.47465524</v>
      </c>
      <c r="R28" s="20" t="n">
        <v>0.27806544</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44.06467662</v>
      </c>
      <c r="F33" s="20" t="n">
        <v>0.9829468099999999</v>
      </c>
      <c r="G33" s="18" t="n">
        <v>54.04802507</v>
      </c>
      <c r="H33" s="20" t="n">
        <v>1.00506828</v>
      </c>
      <c r="I33" s="18" t="n">
        <v>0</v>
      </c>
      <c r="J33" s="20" t="n">
        <v>0</v>
      </c>
      <c r="K33" s="18" t="s">
        <v>309</v>
      </c>
      <c r="L33" s="20" t="s">
        <v>309</v>
      </c>
      <c r="M33" s="18" t="n">
        <v>0.01630775</v>
      </c>
      <c r="N33" s="20" t="n">
        <v>0.01634291</v>
      </c>
      <c r="O33" s="18" t="n">
        <v>0.08174409000000001</v>
      </c>
      <c r="P33" s="20" t="n">
        <v>0.03994038</v>
      </c>
      <c r="Q33" s="18" t="n">
        <v>1.78924646</v>
      </c>
      <c r="R33" s="20" t="n">
        <v>0.21278118</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46.45895872</v>
      </c>
      <c r="F36" s="20" t="n">
        <v>0.88593968</v>
      </c>
      <c r="G36" s="18" t="n">
        <v>50.22710471</v>
      </c>
      <c r="H36" s="20" t="n">
        <v>0.84760247</v>
      </c>
      <c r="I36" s="18" t="n">
        <v>0</v>
      </c>
      <c r="J36" s="20" t="n">
        <v>0</v>
      </c>
      <c r="K36" s="18" t="s">
        <v>309</v>
      </c>
      <c r="L36" s="20" t="s">
        <v>309</v>
      </c>
      <c r="M36" s="18" t="n">
        <v>0</v>
      </c>
      <c r="N36" s="20" t="n">
        <v>0</v>
      </c>
      <c r="O36" s="18" t="n">
        <v>0</v>
      </c>
      <c r="P36" s="20" t="n">
        <v>0</v>
      </c>
      <c r="Q36" s="18" t="n">
        <v>3.31393657</v>
      </c>
      <c r="R36" s="20" t="n">
        <v>0.34800216</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1.80696066</v>
      </c>
      <c r="F40" s="20" t="n">
        <v>0.08757729</v>
      </c>
      <c r="G40" s="18" t="n">
        <v>2.02691941</v>
      </c>
      <c r="H40" s="20" t="n">
        <v>0.08406333000000001</v>
      </c>
      <c r="I40" s="18" t="n">
        <v>0</v>
      </c>
      <c r="J40" s="20" t="n">
        <v>0</v>
      </c>
      <c r="K40" s="18" t="s">
        <v>309</v>
      </c>
      <c r="L40" s="20" t="s">
        <v>309</v>
      </c>
      <c r="M40" s="18" t="n">
        <v>96.12960207</v>
      </c>
      <c r="N40" s="20" t="n">
        <v>0.13318888</v>
      </c>
      <c r="O40" s="18" t="n">
        <v>0.00277839</v>
      </c>
      <c r="P40" s="20" t="n">
        <v>0.00257352</v>
      </c>
      <c r="Q40" s="18" t="n">
        <v>0.03373947</v>
      </c>
      <c r="R40" s="20" t="n">
        <v>0.00914499</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42.27220737</v>
      </c>
      <c r="F52" s="20" t="n">
        <v>1.15263983</v>
      </c>
      <c r="G52" s="18" t="n">
        <v>54.63321716</v>
      </c>
      <c r="H52" s="20" t="n">
        <v>1.14707534</v>
      </c>
      <c r="I52" s="18" t="n">
        <v>0</v>
      </c>
      <c r="J52" s="20" t="n">
        <v>0</v>
      </c>
      <c r="K52" s="18" t="s">
        <v>309</v>
      </c>
      <c r="L52" s="20" t="s">
        <v>309</v>
      </c>
      <c r="M52" s="18" t="n">
        <v>0</v>
      </c>
      <c r="N52" s="20" t="n">
        <v>0</v>
      </c>
      <c r="O52" s="18" t="n">
        <v>0.06713599000000001</v>
      </c>
      <c r="P52" s="20" t="n">
        <v>0.03705452</v>
      </c>
      <c r="Q52" s="18" t="n">
        <v>3.02743949</v>
      </c>
      <c r="R52" s="20" t="n">
        <v>0.2536291</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46.20968896</v>
      </c>
      <c r="F54" s="20" t="n">
        <v>0.87737167</v>
      </c>
      <c r="G54" s="18" t="n">
        <v>41.75031035</v>
      </c>
      <c r="H54" s="20" t="n">
        <v>0.88068218</v>
      </c>
      <c r="I54" s="18" t="n">
        <v>0</v>
      </c>
      <c r="J54" s="20" t="n">
        <v>0</v>
      </c>
      <c r="K54" s="18" t="s">
        <v>309</v>
      </c>
      <c r="L54" s="20" t="s">
        <v>309</v>
      </c>
      <c r="M54" s="18" t="n">
        <v>0</v>
      </c>
      <c r="N54" s="20" t="n">
        <v>0</v>
      </c>
      <c r="O54" s="18" t="n">
        <v>0.22535584</v>
      </c>
      <c r="P54" s="20" t="n">
        <v>0.07311964999999999</v>
      </c>
      <c r="Q54" s="18" t="n">
        <v>11.81464485</v>
      </c>
      <c r="R54" s="20" t="n">
        <v>1.05652758</v>
      </c>
    </row>
    <row r="55" spans="1:18">
      <c r="A55" s="15" t="s">
        <v>357</v>
      </c>
      <c r="B55" s="17" t="n">
        <v>5316</v>
      </c>
      <c r="C55" s="18">
        <f>(137.0/B55*100)</f>
        <v/>
      </c>
      <c r="D55" s="19" t="n">
        <v>5179</v>
      </c>
      <c r="E55" s="18" t="n">
        <v>36.77320337</v>
      </c>
      <c r="F55" s="20" t="n">
        <v>0.80691446</v>
      </c>
      <c r="G55" s="18" t="n">
        <v>54.89441075</v>
      </c>
      <c r="H55" s="20" t="n">
        <v>0.89784865</v>
      </c>
      <c r="I55" s="18" t="n">
        <v>0</v>
      </c>
      <c r="J55" s="20" t="n">
        <v>0</v>
      </c>
      <c r="K55" s="18" t="s">
        <v>309</v>
      </c>
      <c r="L55" s="20" t="s">
        <v>309</v>
      </c>
      <c r="M55" s="18" t="n">
        <v>0.05537767</v>
      </c>
      <c r="N55" s="20" t="n">
        <v>0.04282519</v>
      </c>
      <c r="O55" s="18" t="n">
        <v>0.07469584999999999</v>
      </c>
      <c r="P55" s="20" t="n">
        <v>0.03561477</v>
      </c>
      <c r="Q55" s="18" t="n">
        <v>8.20231235</v>
      </c>
      <c r="R55" s="20" t="n">
        <v>0.61382897</v>
      </c>
    </row>
    <row r="56" spans="1:18">
      <c r="A56" s="15" t="s">
        <v>358</v>
      </c>
      <c r="B56" s="17" t="n">
        <v>5359</v>
      </c>
      <c r="C56" s="18">
        <f>(104.0/B56*100)</f>
        <v/>
      </c>
      <c r="D56" s="19" t="n">
        <v>5255</v>
      </c>
      <c r="E56" s="18" t="n">
        <v>38.10328908</v>
      </c>
      <c r="F56" s="20" t="n">
        <v>0.78610631</v>
      </c>
      <c r="G56" s="18" t="n">
        <v>59.4976652</v>
      </c>
      <c r="H56" s="20" t="n">
        <v>0.8313652</v>
      </c>
      <c r="I56" s="18" t="n">
        <v>0</v>
      </c>
      <c r="J56" s="20" t="n">
        <v>0</v>
      </c>
      <c r="K56" s="18" t="s">
        <v>309</v>
      </c>
      <c r="L56" s="20" t="s">
        <v>309</v>
      </c>
      <c r="M56" s="18" t="n">
        <v>0</v>
      </c>
      <c r="N56" s="20" t="n">
        <v>0</v>
      </c>
      <c r="O56" s="18" t="n">
        <v>0.02736637</v>
      </c>
      <c r="P56" s="20" t="n">
        <v>0.02383852</v>
      </c>
      <c r="Q56" s="18" t="n">
        <v>2.37167935</v>
      </c>
      <c r="R56" s="20" t="n">
        <v>0.17001241</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38.16517071</v>
      </c>
      <c r="F62" s="20" t="n">
        <v>0.64133115</v>
      </c>
      <c r="G62" s="18" t="n">
        <v>58.29112151</v>
      </c>
      <c r="H62" s="20" t="n">
        <v>0.69331024</v>
      </c>
      <c r="I62" s="18" t="n">
        <v>0</v>
      </c>
      <c r="J62" s="20" t="n">
        <v>0</v>
      </c>
      <c r="K62" s="18" t="s">
        <v>309</v>
      </c>
      <c r="L62" s="20" t="s">
        <v>309</v>
      </c>
      <c r="M62" s="18" t="n">
        <v>0</v>
      </c>
      <c r="N62" s="20" t="n">
        <v>0</v>
      </c>
      <c r="O62" s="18" t="n">
        <v>0.0683666</v>
      </c>
      <c r="P62" s="20" t="n">
        <v>0.03949045</v>
      </c>
      <c r="Q62" s="18" t="n">
        <v>3.47534118</v>
      </c>
      <c r="R62" s="20" t="n">
        <v>0.28102298</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34.97751525</v>
      </c>
      <c r="F64" s="20" t="n">
        <v>0.7140054300000001</v>
      </c>
      <c r="G64" s="18" t="n">
        <v>58.94222516</v>
      </c>
      <c r="H64" s="20" t="n">
        <v>0.78893183</v>
      </c>
      <c r="I64" s="18" t="n">
        <v>0</v>
      </c>
      <c r="J64" s="20" t="n">
        <v>0</v>
      </c>
      <c r="K64" s="18" t="s">
        <v>309</v>
      </c>
      <c r="L64" s="20" t="s">
        <v>309</v>
      </c>
      <c r="M64" s="18" t="n">
        <v>0.08723305000000001</v>
      </c>
      <c r="N64" s="20" t="n">
        <v>0.05020281</v>
      </c>
      <c r="O64" s="18" t="n">
        <v>0.08807201000000001</v>
      </c>
      <c r="P64" s="20" t="n">
        <v>0.0510915</v>
      </c>
      <c r="Q64" s="18" t="n">
        <v>5.90495453</v>
      </c>
      <c r="R64" s="20" t="n">
        <v>0.45760104</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557</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31.89757275</v>
      </c>
      <c r="F9" s="20" t="n">
        <v>0.85854562</v>
      </c>
      <c r="G9" s="18" t="n">
        <v>63.14045684</v>
      </c>
      <c r="H9" s="20" t="n">
        <v>0.87495926</v>
      </c>
      <c r="I9" s="18" t="n">
        <v>0</v>
      </c>
      <c r="J9" s="20" t="n">
        <v>0</v>
      </c>
      <c r="K9" s="18" t="s">
        <v>309</v>
      </c>
      <c r="L9" s="20" t="s">
        <v>309</v>
      </c>
      <c r="M9" s="18" t="n">
        <v>0</v>
      </c>
      <c r="N9" s="20" t="n">
        <v>0</v>
      </c>
      <c r="O9" s="18" t="n">
        <v>0.50545929</v>
      </c>
      <c r="P9" s="20" t="n">
        <v>0.11197112</v>
      </c>
      <c r="Q9" s="18" t="n">
        <v>4.45651113</v>
      </c>
      <c r="R9" s="20" t="n">
        <v>0.29482846</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46.42876464</v>
      </c>
      <c r="F11" s="20" t="n">
        <v>0.98249866</v>
      </c>
      <c r="G11" s="18" t="n">
        <v>48.37665552</v>
      </c>
      <c r="H11" s="20" t="n">
        <v>1.00233352</v>
      </c>
      <c r="I11" s="18" t="n">
        <v>0</v>
      </c>
      <c r="J11" s="20" t="n">
        <v>0</v>
      </c>
      <c r="K11" s="18" t="s">
        <v>309</v>
      </c>
      <c r="L11" s="20" t="s">
        <v>309</v>
      </c>
      <c r="M11" s="18" t="n">
        <v>0.02536758</v>
      </c>
      <c r="N11" s="20" t="n">
        <v>0.02245744</v>
      </c>
      <c r="O11" s="18" t="n">
        <v>0.11366029</v>
      </c>
      <c r="P11" s="20" t="n">
        <v>0.04345751</v>
      </c>
      <c r="Q11" s="18" t="n">
        <v>5.05555196</v>
      </c>
      <c r="R11" s="20" t="n">
        <v>0.34339019</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33.40574414</v>
      </c>
      <c r="F16" s="20" t="n">
        <v>0.81421811</v>
      </c>
      <c r="G16" s="18" t="n">
        <v>62.56532542</v>
      </c>
      <c r="H16" s="20" t="n">
        <v>0.83013447</v>
      </c>
      <c r="I16" s="18" t="n">
        <v>0</v>
      </c>
      <c r="J16" s="20" t="n">
        <v>0</v>
      </c>
      <c r="K16" s="18" t="s">
        <v>309</v>
      </c>
      <c r="L16" s="20" t="s">
        <v>309</v>
      </c>
      <c r="M16" s="18" t="n">
        <v>0</v>
      </c>
      <c r="N16" s="20" t="n">
        <v>0</v>
      </c>
      <c r="O16" s="18" t="n">
        <v>0.3288715</v>
      </c>
      <c r="P16" s="20" t="n">
        <v>0.0639917</v>
      </c>
      <c r="Q16" s="18" t="n">
        <v>3.70005895</v>
      </c>
      <c r="R16" s="20" t="n">
        <v>0.25659052</v>
      </c>
    </row>
    <row r="17" spans="1:18">
      <c r="A17" s="15" t="s">
        <v>319</v>
      </c>
      <c r="B17" s="17" t="n">
        <v>6504</v>
      </c>
      <c r="C17" s="18">
        <f>(3097.0/B17*100)</f>
        <v/>
      </c>
      <c r="D17" s="19" t="n">
        <v>3407</v>
      </c>
      <c r="E17" s="18" t="n">
        <v>10.44378472</v>
      </c>
      <c r="F17" s="20" t="n">
        <v>0.55904233</v>
      </c>
      <c r="G17" s="18" t="n">
        <v>86.54092623</v>
      </c>
      <c r="H17" s="20" t="n">
        <v>0.64937229</v>
      </c>
      <c r="I17" s="18" t="n">
        <v>0</v>
      </c>
      <c r="J17" s="20" t="n">
        <v>0</v>
      </c>
      <c r="K17" s="18" t="s">
        <v>309</v>
      </c>
      <c r="L17" s="20" t="s">
        <v>309</v>
      </c>
      <c r="M17" s="18" t="n">
        <v>0</v>
      </c>
      <c r="N17" s="20" t="n">
        <v>0</v>
      </c>
      <c r="O17" s="18" t="n">
        <v>0.08649738999999999</v>
      </c>
      <c r="P17" s="20" t="n">
        <v>0.05527585</v>
      </c>
      <c r="Q17" s="18" t="n">
        <v>2.92879166</v>
      </c>
      <c r="R17" s="20" t="n">
        <v>0.27549485</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37.70084845</v>
      </c>
      <c r="F21" s="20" t="n">
        <v>0.92299526</v>
      </c>
      <c r="G21" s="18" t="n">
        <v>59.48906081</v>
      </c>
      <c r="H21" s="20" t="n">
        <v>0.94056906</v>
      </c>
      <c r="I21" s="18" t="n">
        <v>0</v>
      </c>
      <c r="J21" s="20" t="n">
        <v>0</v>
      </c>
      <c r="K21" s="18" t="s">
        <v>309</v>
      </c>
      <c r="L21" s="20" t="s">
        <v>309</v>
      </c>
      <c r="M21" s="18" t="n">
        <v>0</v>
      </c>
      <c r="N21" s="20" t="n">
        <v>0</v>
      </c>
      <c r="O21" s="18" t="n">
        <v>0.18139582</v>
      </c>
      <c r="P21" s="20" t="n">
        <v>0.07372035</v>
      </c>
      <c r="Q21" s="18" t="n">
        <v>2.62869493</v>
      </c>
      <c r="R21" s="20" t="n">
        <v>0.25003103</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32.94108559</v>
      </c>
      <c r="F23" s="20" t="n">
        <v>1.3356889</v>
      </c>
      <c r="G23" s="18" t="n">
        <v>60.57186165</v>
      </c>
      <c r="H23" s="20" t="n">
        <v>1.45199426</v>
      </c>
      <c r="I23" s="18" t="n">
        <v>0</v>
      </c>
      <c r="J23" s="20" t="n">
        <v>0</v>
      </c>
      <c r="K23" s="18" t="s">
        <v>309</v>
      </c>
      <c r="L23" s="20" t="s">
        <v>309</v>
      </c>
      <c r="M23" s="18" t="n">
        <v>0</v>
      </c>
      <c r="N23" s="20" t="n">
        <v>0</v>
      </c>
      <c r="O23" s="18" t="n">
        <v>0.08910709999999999</v>
      </c>
      <c r="P23" s="20" t="n">
        <v>0.03990978</v>
      </c>
      <c r="Q23" s="18" t="n">
        <v>6.39794567</v>
      </c>
      <c r="R23" s="20" t="n">
        <v>0.45961925</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36.47911024</v>
      </c>
      <c r="F25" s="20" t="n">
        <v>0.97141808</v>
      </c>
      <c r="G25" s="18" t="n">
        <v>60.92077772</v>
      </c>
      <c r="H25" s="20" t="n">
        <v>0.9051561</v>
      </c>
      <c r="I25" s="18" t="n">
        <v>0</v>
      </c>
      <c r="J25" s="20" t="n">
        <v>0</v>
      </c>
      <c r="K25" s="18" t="s">
        <v>309</v>
      </c>
      <c r="L25" s="20" t="s">
        <v>309</v>
      </c>
      <c r="M25" s="18" t="n">
        <v>0</v>
      </c>
      <c r="N25" s="20" t="n">
        <v>0</v>
      </c>
      <c r="O25" s="18" t="n">
        <v>0.07655627</v>
      </c>
      <c r="P25" s="20" t="n">
        <v>0.03837269</v>
      </c>
      <c r="Q25" s="18" t="n">
        <v>2.52355577</v>
      </c>
      <c r="R25" s="20" t="n">
        <v>0.23037466</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23.61519961</v>
      </c>
      <c r="F27" s="20" t="n">
        <v>0.67660179</v>
      </c>
      <c r="G27" s="18" t="n">
        <v>71.45980453</v>
      </c>
      <c r="H27" s="20" t="n">
        <v>0.73390758</v>
      </c>
      <c r="I27" s="18" t="n">
        <v>0</v>
      </c>
      <c r="J27" s="20" t="n">
        <v>0</v>
      </c>
      <c r="K27" s="18" t="s">
        <v>309</v>
      </c>
      <c r="L27" s="20" t="s">
        <v>309</v>
      </c>
      <c r="M27" s="18" t="n">
        <v>0</v>
      </c>
      <c r="N27" s="20" t="n">
        <v>0</v>
      </c>
      <c r="O27" s="18" t="n">
        <v>0.45149255</v>
      </c>
      <c r="P27" s="20" t="n">
        <v>0.11662531</v>
      </c>
      <c r="Q27" s="18" t="n">
        <v>4.47350331</v>
      </c>
      <c r="R27" s="20" t="n">
        <v>0.35868007</v>
      </c>
    </row>
    <row r="28" spans="1:18">
      <c r="A28" s="15" t="s">
        <v>330</v>
      </c>
      <c r="B28" s="17" t="n">
        <v>7568</v>
      </c>
      <c r="C28" s="18">
        <f>(490.0/B28*100)</f>
        <v/>
      </c>
      <c r="D28" s="19" t="n">
        <v>7078</v>
      </c>
      <c r="E28" s="18" t="n">
        <v>64.3978412</v>
      </c>
      <c r="F28" s="20" t="n">
        <v>0.71863456</v>
      </c>
      <c r="G28" s="18" t="n">
        <v>30.4818691</v>
      </c>
      <c r="H28" s="20" t="n">
        <v>0.76580823</v>
      </c>
      <c r="I28" s="18" t="n">
        <v>0</v>
      </c>
      <c r="J28" s="20" t="n">
        <v>0</v>
      </c>
      <c r="K28" s="18" t="s">
        <v>309</v>
      </c>
      <c r="L28" s="20" t="s">
        <v>309</v>
      </c>
      <c r="M28" s="18" t="n">
        <v>0</v>
      </c>
      <c r="N28" s="20" t="n">
        <v>0</v>
      </c>
      <c r="O28" s="18" t="n">
        <v>0.05385424</v>
      </c>
      <c r="P28" s="20" t="n">
        <v>0.02551919</v>
      </c>
      <c r="Q28" s="18" t="n">
        <v>5.06643546</v>
      </c>
      <c r="R28" s="20" t="n">
        <v>0.3105779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49.99918617</v>
      </c>
      <c r="F33" s="20" t="n">
        <v>0.89710912</v>
      </c>
      <c r="G33" s="18" t="n">
        <v>46.74850525</v>
      </c>
      <c r="H33" s="20" t="n">
        <v>0.91940159</v>
      </c>
      <c r="I33" s="18" t="n">
        <v>0</v>
      </c>
      <c r="J33" s="20" t="n">
        <v>0</v>
      </c>
      <c r="K33" s="18" t="s">
        <v>309</v>
      </c>
      <c r="L33" s="20" t="s">
        <v>309</v>
      </c>
      <c r="M33" s="18" t="n">
        <v>0.01630775</v>
      </c>
      <c r="N33" s="20" t="n">
        <v>0.01634291</v>
      </c>
      <c r="O33" s="18" t="n">
        <v>0.12630202</v>
      </c>
      <c r="P33" s="20" t="n">
        <v>0.04478271</v>
      </c>
      <c r="Q33" s="18" t="n">
        <v>3.10969881</v>
      </c>
      <c r="R33" s="20" t="n">
        <v>0.25487377</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45.99704474</v>
      </c>
      <c r="F36" s="20" t="n">
        <v>0.88003683</v>
      </c>
      <c r="G36" s="18" t="n">
        <v>49.58630016</v>
      </c>
      <c r="H36" s="20" t="n">
        <v>0.84711757</v>
      </c>
      <c r="I36" s="18" t="n">
        <v>0</v>
      </c>
      <c r="J36" s="20" t="n">
        <v>0</v>
      </c>
      <c r="K36" s="18" t="s">
        <v>309</v>
      </c>
      <c r="L36" s="20" t="s">
        <v>309</v>
      </c>
      <c r="M36" s="18" t="n">
        <v>0</v>
      </c>
      <c r="N36" s="20" t="n">
        <v>0</v>
      </c>
      <c r="O36" s="18" t="n">
        <v>0</v>
      </c>
      <c r="P36" s="20" t="n">
        <v>0</v>
      </c>
      <c r="Q36" s="18" t="n">
        <v>4.41665511</v>
      </c>
      <c r="R36" s="20" t="n">
        <v>0.36086732</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1.51569134</v>
      </c>
      <c r="F40" s="20" t="n">
        <v>0.07665927</v>
      </c>
      <c r="G40" s="18" t="n">
        <v>2.26190289</v>
      </c>
      <c r="H40" s="20" t="n">
        <v>0.0899035</v>
      </c>
      <c r="I40" s="18" t="n">
        <v>0</v>
      </c>
      <c r="J40" s="20" t="n">
        <v>0</v>
      </c>
      <c r="K40" s="18" t="s">
        <v>309</v>
      </c>
      <c r="L40" s="20" t="s">
        <v>309</v>
      </c>
      <c r="M40" s="18" t="n">
        <v>96.12960207</v>
      </c>
      <c r="N40" s="20" t="n">
        <v>0.13318888</v>
      </c>
      <c r="O40" s="18" t="n">
        <v>0.00563812</v>
      </c>
      <c r="P40" s="20" t="n">
        <v>0.00408051</v>
      </c>
      <c r="Q40" s="18" t="n">
        <v>0.08716558000000001</v>
      </c>
      <c r="R40" s="20" t="n">
        <v>0.01552568</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33.61836255</v>
      </c>
      <c r="F52" s="20" t="n">
        <v>1.20681089</v>
      </c>
      <c r="G52" s="18" t="n">
        <v>62.63760155</v>
      </c>
      <c r="H52" s="20" t="n">
        <v>1.14960138</v>
      </c>
      <c r="I52" s="18" t="n">
        <v>0</v>
      </c>
      <c r="J52" s="20" t="n">
        <v>0</v>
      </c>
      <c r="K52" s="18" t="s">
        <v>309</v>
      </c>
      <c r="L52" s="20" t="s">
        <v>309</v>
      </c>
      <c r="M52" s="18" t="n">
        <v>0</v>
      </c>
      <c r="N52" s="20" t="n">
        <v>0</v>
      </c>
      <c r="O52" s="18" t="n">
        <v>0.14186384</v>
      </c>
      <c r="P52" s="20" t="n">
        <v>0.0571279</v>
      </c>
      <c r="Q52" s="18" t="n">
        <v>3.60217205</v>
      </c>
      <c r="R52" s="20" t="n">
        <v>0.24884848</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61.0896654</v>
      </c>
      <c r="F54" s="20" t="n">
        <v>1.02965251</v>
      </c>
      <c r="G54" s="18" t="n">
        <v>26.31646464</v>
      </c>
      <c r="H54" s="20" t="n">
        <v>0.83231926</v>
      </c>
      <c r="I54" s="18" t="n">
        <v>0</v>
      </c>
      <c r="J54" s="20" t="n">
        <v>0</v>
      </c>
      <c r="K54" s="18" t="s">
        <v>309</v>
      </c>
      <c r="L54" s="20" t="s">
        <v>309</v>
      </c>
      <c r="M54" s="18" t="n">
        <v>0</v>
      </c>
      <c r="N54" s="20" t="n">
        <v>0</v>
      </c>
      <c r="O54" s="18" t="n">
        <v>0.26270012</v>
      </c>
      <c r="P54" s="20" t="n">
        <v>0.07920822</v>
      </c>
      <c r="Q54" s="18" t="n">
        <v>12.33116984</v>
      </c>
      <c r="R54" s="20" t="n">
        <v>1.04867232</v>
      </c>
    </row>
    <row r="55" spans="1:18">
      <c r="A55" s="15" t="s">
        <v>357</v>
      </c>
      <c r="B55" s="17" t="n">
        <v>5316</v>
      </c>
      <c r="C55" s="18">
        <f>(137.0/B55*100)</f>
        <v/>
      </c>
      <c r="D55" s="19" t="n">
        <v>5179</v>
      </c>
      <c r="E55" s="18" t="n">
        <v>30.15732743</v>
      </c>
      <c r="F55" s="20" t="n">
        <v>0.79090471</v>
      </c>
      <c r="G55" s="18" t="n">
        <v>61.55191969</v>
      </c>
      <c r="H55" s="20" t="n">
        <v>0.96201286</v>
      </c>
      <c r="I55" s="18" t="n">
        <v>0</v>
      </c>
      <c r="J55" s="20" t="n">
        <v>0</v>
      </c>
      <c r="K55" s="18" t="s">
        <v>309</v>
      </c>
      <c r="L55" s="20" t="s">
        <v>309</v>
      </c>
      <c r="M55" s="18" t="n">
        <v>0.05537767</v>
      </c>
      <c r="N55" s="20" t="n">
        <v>0.04282519</v>
      </c>
      <c r="O55" s="18" t="n">
        <v>0.11209411</v>
      </c>
      <c r="P55" s="20" t="n">
        <v>0.0525423</v>
      </c>
      <c r="Q55" s="18" t="n">
        <v>8.1232811</v>
      </c>
      <c r="R55" s="20" t="n">
        <v>0.62983302</v>
      </c>
    </row>
    <row r="56" spans="1:18">
      <c r="A56" s="15" t="s">
        <v>358</v>
      </c>
      <c r="B56" s="17" t="n">
        <v>5359</v>
      </c>
      <c r="C56" s="18">
        <f>(104.0/B56*100)</f>
        <v/>
      </c>
      <c r="D56" s="19" t="n">
        <v>5255</v>
      </c>
      <c r="E56" s="18" t="n">
        <v>45.85762153</v>
      </c>
      <c r="F56" s="20" t="n">
        <v>0.8434336</v>
      </c>
      <c r="G56" s="18" t="n">
        <v>51.50052171</v>
      </c>
      <c r="H56" s="20" t="n">
        <v>0.86261945</v>
      </c>
      <c r="I56" s="18" t="n">
        <v>0</v>
      </c>
      <c r="J56" s="20" t="n">
        <v>0</v>
      </c>
      <c r="K56" s="18" t="s">
        <v>309</v>
      </c>
      <c r="L56" s="20" t="s">
        <v>309</v>
      </c>
      <c r="M56" s="18" t="n">
        <v>0</v>
      </c>
      <c r="N56" s="20" t="n">
        <v>0</v>
      </c>
      <c r="O56" s="18" t="n">
        <v>0</v>
      </c>
      <c r="P56" s="20" t="n">
        <v>0</v>
      </c>
      <c r="Q56" s="18" t="n">
        <v>2.64185676</v>
      </c>
      <c r="R56" s="20" t="n">
        <v>0.20100304</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52.41963627</v>
      </c>
      <c r="F62" s="20" t="n">
        <v>0.69136237</v>
      </c>
      <c r="G62" s="18" t="n">
        <v>43.81881718</v>
      </c>
      <c r="H62" s="20" t="n">
        <v>0.71091835</v>
      </c>
      <c r="I62" s="18" t="n">
        <v>0</v>
      </c>
      <c r="J62" s="20" t="n">
        <v>0</v>
      </c>
      <c r="K62" s="18" t="s">
        <v>309</v>
      </c>
      <c r="L62" s="20" t="s">
        <v>309</v>
      </c>
      <c r="M62" s="18" t="n">
        <v>0</v>
      </c>
      <c r="N62" s="20" t="n">
        <v>0</v>
      </c>
      <c r="O62" s="18" t="n">
        <v>0.11210257</v>
      </c>
      <c r="P62" s="20" t="n">
        <v>0.05012606</v>
      </c>
      <c r="Q62" s="18" t="n">
        <v>3.64944399</v>
      </c>
      <c r="R62" s="20" t="n">
        <v>0.299242</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32.11347065</v>
      </c>
      <c r="F64" s="20" t="n">
        <v>0.72473866</v>
      </c>
      <c r="G64" s="18" t="n">
        <v>60.96783375</v>
      </c>
      <c r="H64" s="20" t="n">
        <v>0.73957617</v>
      </c>
      <c r="I64" s="18" t="n">
        <v>0</v>
      </c>
      <c r="J64" s="20" t="n">
        <v>0</v>
      </c>
      <c r="K64" s="18" t="s">
        <v>309</v>
      </c>
      <c r="L64" s="20" t="s">
        <v>309</v>
      </c>
      <c r="M64" s="18" t="n">
        <v>0.08723305000000001</v>
      </c>
      <c r="N64" s="20" t="n">
        <v>0.05020281</v>
      </c>
      <c r="O64" s="18" t="n">
        <v>0.18139736</v>
      </c>
      <c r="P64" s="20" t="n">
        <v>0.0737502</v>
      </c>
      <c r="Q64" s="18" t="n">
        <v>6.65006519</v>
      </c>
      <c r="R64" s="20" t="n">
        <v>0.47130251</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558</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38.0805652</v>
      </c>
      <c r="F9" s="20" t="n">
        <v>0.84218145</v>
      </c>
      <c r="G9" s="18" t="n">
        <v>58.28114517</v>
      </c>
      <c r="H9" s="20" t="n">
        <v>0.82072531</v>
      </c>
      <c r="I9" s="18" t="n">
        <v>0</v>
      </c>
      <c r="J9" s="20" t="n">
        <v>0</v>
      </c>
      <c r="K9" s="18" t="s">
        <v>309</v>
      </c>
      <c r="L9" s="20" t="s">
        <v>309</v>
      </c>
      <c r="M9" s="18" t="n">
        <v>0</v>
      </c>
      <c r="N9" s="20" t="n">
        <v>0</v>
      </c>
      <c r="O9" s="18" t="n">
        <v>0.18785491</v>
      </c>
      <c r="P9" s="20" t="n">
        <v>0.05292962</v>
      </c>
      <c r="Q9" s="18" t="n">
        <v>3.45043472</v>
      </c>
      <c r="R9" s="20" t="n">
        <v>0.23710459</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35.76344534</v>
      </c>
      <c r="F11" s="20" t="n">
        <v>1.07835971</v>
      </c>
      <c r="G11" s="18" t="n">
        <v>58.59003392</v>
      </c>
      <c r="H11" s="20" t="n">
        <v>1.10037849</v>
      </c>
      <c r="I11" s="18" t="n">
        <v>0</v>
      </c>
      <c r="J11" s="20" t="n">
        <v>0</v>
      </c>
      <c r="K11" s="18" t="s">
        <v>309</v>
      </c>
      <c r="L11" s="20" t="s">
        <v>309</v>
      </c>
      <c r="M11" s="18" t="n">
        <v>0.02536758</v>
      </c>
      <c r="N11" s="20" t="n">
        <v>0.02245744</v>
      </c>
      <c r="O11" s="18" t="n">
        <v>0.22663159</v>
      </c>
      <c r="P11" s="20" t="n">
        <v>0.06310675</v>
      </c>
      <c r="Q11" s="18" t="n">
        <v>5.39452156</v>
      </c>
      <c r="R11" s="20" t="n">
        <v>0.36873831</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34.23638316</v>
      </c>
      <c r="F16" s="20" t="n">
        <v>0.84270343</v>
      </c>
      <c r="G16" s="18" t="n">
        <v>62.13217035</v>
      </c>
      <c r="H16" s="20" t="n">
        <v>0.8522165900000001</v>
      </c>
      <c r="I16" s="18" t="n">
        <v>0</v>
      </c>
      <c r="J16" s="20" t="n">
        <v>0</v>
      </c>
      <c r="K16" s="18" t="s">
        <v>309</v>
      </c>
      <c r="L16" s="20" t="s">
        <v>309</v>
      </c>
      <c r="M16" s="18" t="n">
        <v>0</v>
      </c>
      <c r="N16" s="20" t="n">
        <v>0</v>
      </c>
      <c r="O16" s="18" t="n">
        <v>0.13664567</v>
      </c>
      <c r="P16" s="20" t="n">
        <v>0.04540829</v>
      </c>
      <c r="Q16" s="18" t="n">
        <v>3.49480081</v>
      </c>
      <c r="R16" s="20" t="n">
        <v>0.265251</v>
      </c>
    </row>
    <row r="17" spans="1:18">
      <c r="A17" s="15" t="s">
        <v>319</v>
      </c>
      <c r="B17" s="17" t="n">
        <v>6504</v>
      </c>
      <c r="C17" s="18">
        <f>(3097.0/B17*100)</f>
        <v/>
      </c>
      <c r="D17" s="19" t="n">
        <v>3407</v>
      </c>
      <c r="E17" s="18" t="n">
        <v>22.80407755</v>
      </c>
      <c r="F17" s="20" t="n">
        <v>0.97044316</v>
      </c>
      <c r="G17" s="18" t="n">
        <v>73.67219574000001</v>
      </c>
      <c r="H17" s="20" t="n">
        <v>1.01969473</v>
      </c>
      <c r="I17" s="18" t="n">
        <v>0</v>
      </c>
      <c r="J17" s="20" t="n">
        <v>0</v>
      </c>
      <c r="K17" s="18" t="s">
        <v>309</v>
      </c>
      <c r="L17" s="20" t="s">
        <v>309</v>
      </c>
      <c r="M17" s="18" t="n">
        <v>0</v>
      </c>
      <c r="N17" s="20" t="n">
        <v>0</v>
      </c>
      <c r="O17" s="18" t="n">
        <v>0.14093735</v>
      </c>
      <c r="P17" s="20" t="n">
        <v>0.07176078</v>
      </c>
      <c r="Q17" s="18" t="n">
        <v>3.38278936</v>
      </c>
      <c r="R17" s="20" t="n">
        <v>0.27855689</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43.54409508</v>
      </c>
      <c r="F21" s="20" t="n">
        <v>0.86757839</v>
      </c>
      <c r="G21" s="18" t="n">
        <v>54.62736654</v>
      </c>
      <c r="H21" s="20" t="n">
        <v>0.86473846</v>
      </c>
      <c r="I21" s="18" t="n">
        <v>0</v>
      </c>
      <c r="J21" s="20" t="n">
        <v>0</v>
      </c>
      <c r="K21" s="18" t="s">
        <v>309</v>
      </c>
      <c r="L21" s="20" t="s">
        <v>309</v>
      </c>
      <c r="M21" s="18" t="n">
        <v>0</v>
      </c>
      <c r="N21" s="20" t="n">
        <v>0</v>
      </c>
      <c r="O21" s="18" t="n">
        <v>0.06956096000000001</v>
      </c>
      <c r="P21" s="20" t="n">
        <v>0.03506135</v>
      </c>
      <c r="Q21" s="18" t="n">
        <v>1.75897742</v>
      </c>
      <c r="R21" s="20" t="n">
        <v>0.19694719</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34.89526444</v>
      </c>
      <c r="F23" s="20" t="n">
        <v>1.31173783</v>
      </c>
      <c r="G23" s="18" t="n">
        <v>58.79272468</v>
      </c>
      <c r="H23" s="20" t="n">
        <v>1.37713953</v>
      </c>
      <c r="I23" s="18" t="n">
        <v>0</v>
      </c>
      <c r="J23" s="20" t="n">
        <v>0</v>
      </c>
      <c r="K23" s="18" t="s">
        <v>309</v>
      </c>
      <c r="L23" s="20" t="s">
        <v>309</v>
      </c>
      <c r="M23" s="18" t="n">
        <v>0</v>
      </c>
      <c r="N23" s="20" t="n">
        <v>0</v>
      </c>
      <c r="O23" s="18" t="n">
        <v>0.03025541</v>
      </c>
      <c r="P23" s="20" t="n">
        <v>0.01906208</v>
      </c>
      <c r="Q23" s="18" t="n">
        <v>6.28175546</v>
      </c>
      <c r="R23" s="20" t="n">
        <v>0.49992261</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23.17972466</v>
      </c>
      <c r="F25" s="20" t="n">
        <v>0.8926736199999999</v>
      </c>
      <c r="G25" s="18" t="n">
        <v>67.00910995</v>
      </c>
      <c r="H25" s="20" t="n">
        <v>0.96438091</v>
      </c>
      <c r="I25" s="18" t="n">
        <v>0</v>
      </c>
      <c r="J25" s="20" t="n">
        <v>0</v>
      </c>
      <c r="K25" s="18" t="s">
        <v>309</v>
      </c>
      <c r="L25" s="20" t="s">
        <v>309</v>
      </c>
      <c r="M25" s="18" t="n">
        <v>0</v>
      </c>
      <c r="N25" s="20" t="n">
        <v>0</v>
      </c>
      <c r="O25" s="18" t="n">
        <v>0.05843492</v>
      </c>
      <c r="P25" s="20" t="n">
        <v>0.03376385</v>
      </c>
      <c r="Q25" s="18" t="n">
        <v>9.752730469999999</v>
      </c>
      <c r="R25" s="20" t="n">
        <v>0.42833418</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32.81296753</v>
      </c>
      <c r="F27" s="20" t="n">
        <v>0.81914103</v>
      </c>
      <c r="G27" s="18" t="n">
        <v>62.09934124</v>
      </c>
      <c r="H27" s="20" t="n">
        <v>0.86682031</v>
      </c>
      <c r="I27" s="18" t="n">
        <v>0</v>
      </c>
      <c r="J27" s="20" t="n">
        <v>0</v>
      </c>
      <c r="K27" s="18" t="s">
        <v>309</v>
      </c>
      <c r="L27" s="20" t="s">
        <v>309</v>
      </c>
      <c r="M27" s="18" t="n">
        <v>0</v>
      </c>
      <c r="N27" s="20" t="n">
        <v>0</v>
      </c>
      <c r="O27" s="18" t="n">
        <v>0.39164839</v>
      </c>
      <c r="P27" s="20" t="n">
        <v>0.10860503</v>
      </c>
      <c r="Q27" s="18" t="n">
        <v>4.69604283</v>
      </c>
      <c r="R27" s="20" t="n">
        <v>0.42825383</v>
      </c>
    </row>
    <row r="28" spans="1:18">
      <c r="A28" s="15" t="s">
        <v>330</v>
      </c>
      <c r="B28" s="17" t="n">
        <v>7568</v>
      </c>
      <c r="C28" s="18">
        <f>(490.0/B28*100)</f>
        <v/>
      </c>
      <c r="D28" s="19" t="n">
        <v>7078</v>
      </c>
      <c r="E28" s="18" t="n">
        <v>52.42719773</v>
      </c>
      <c r="F28" s="20" t="n">
        <v>0.80094548</v>
      </c>
      <c r="G28" s="18" t="n">
        <v>42.58901148</v>
      </c>
      <c r="H28" s="20" t="n">
        <v>0.8411757</v>
      </c>
      <c r="I28" s="18" t="n">
        <v>0</v>
      </c>
      <c r="J28" s="20" t="n">
        <v>0</v>
      </c>
      <c r="K28" s="18" t="s">
        <v>309</v>
      </c>
      <c r="L28" s="20" t="s">
        <v>309</v>
      </c>
      <c r="M28" s="18" t="n">
        <v>0</v>
      </c>
      <c r="N28" s="20" t="n">
        <v>0</v>
      </c>
      <c r="O28" s="18" t="n">
        <v>0.01839964</v>
      </c>
      <c r="P28" s="20" t="n">
        <v>0.01084147</v>
      </c>
      <c r="Q28" s="18" t="n">
        <v>4.96539115</v>
      </c>
      <c r="R28" s="20" t="n">
        <v>0.26962139</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42.68071225</v>
      </c>
      <c r="F33" s="20" t="n">
        <v>0.91521881</v>
      </c>
      <c r="G33" s="18" t="n">
        <v>55.05318301</v>
      </c>
      <c r="H33" s="20" t="n">
        <v>0.95670741</v>
      </c>
      <c r="I33" s="18" t="n">
        <v>0</v>
      </c>
      <c r="J33" s="20" t="n">
        <v>0</v>
      </c>
      <c r="K33" s="18" t="s">
        <v>309</v>
      </c>
      <c r="L33" s="20" t="s">
        <v>309</v>
      </c>
      <c r="M33" s="18" t="n">
        <v>0</v>
      </c>
      <c r="N33" s="20" t="n">
        <v>0</v>
      </c>
      <c r="O33" s="18" t="n">
        <v>0.04164934</v>
      </c>
      <c r="P33" s="20" t="n">
        <v>0.02578972</v>
      </c>
      <c r="Q33" s="18" t="n">
        <v>2.2244554</v>
      </c>
      <c r="R33" s="20" t="n">
        <v>0.2484263</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46.9172048</v>
      </c>
      <c r="F36" s="20" t="n">
        <v>0.88380036</v>
      </c>
      <c r="G36" s="18" t="n">
        <v>49.51306589</v>
      </c>
      <c r="H36" s="20" t="n">
        <v>0.8552939000000001</v>
      </c>
      <c r="I36" s="18" t="n">
        <v>0</v>
      </c>
      <c r="J36" s="20" t="n">
        <v>0</v>
      </c>
      <c r="K36" s="18" t="s">
        <v>309</v>
      </c>
      <c r="L36" s="20" t="s">
        <v>309</v>
      </c>
      <c r="M36" s="18" t="n">
        <v>0</v>
      </c>
      <c r="N36" s="20" t="n">
        <v>0</v>
      </c>
      <c r="O36" s="18" t="n">
        <v>0</v>
      </c>
      <c r="P36" s="20" t="n">
        <v>0</v>
      </c>
      <c r="Q36" s="18" t="n">
        <v>3.5697293</v>
      </c>
      <c r="R36" s="20" t="n">
        <v>0.33528629</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1.65525904</v>
      </c>
      <c r="F40" s="20" t="n">
        <v>0.07874899</v>
      </c>
      <c r="G40" s="18" t="n">
        <v>2.16525182</v>
      </c>
      <c r="H40" s="20" t="n">
        <v>0.08610561999999999</v>
      </c>
      <c r="I40" s="18" t="n">
        <v>0</v>
      </c>
      <c r="J40" s="20" t="n">
        <v>0</v>
      </c>
      <c r="K40" s="18" t="s">
        <v>309</v>
      </c>
      <c r="L40" s="20" t="s">
        <v>309</v>
      </c>
      <c r="M40" s="18" t="n">
        <v>96.12960207</v>
      </c>
      <c r="N40" s="20" t="n">
        <v>0.13318888</v>
      </c>
      <c r="O40" s="18" t="n">
        <v>0.00277839</v>
      </c>
      <c r="P40" s="20" t="n">
        <v>0.00257352</v>
      </c>
      <c r="Q40" s="18" t="n">
        <v>0.04710868</v>
      </c>
      <c r="R40" s="20" t="n">
        <v>0.01101994</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29.86656483</v>
      </c>
      <c r="F52" s="20" t="n">
        <v>1.08146125</v>
      </c>
      <c r="G52" s="18" t="n">
        <v>65.08860235</v>
      </c>
      <c r="H52" s="20" t="n">
        <v>1.08044085</v>
      </c>
      <c r="I52" s="18" t="n">
        <v>0</v>
      </c>
      <c r="J52" s="20" t="n">
        <v>0</v>
      </c>
      <c r="K52" s="18" t="s">
        <v>309</v>
      </c>
      <c r="L52" s="20" t="s">
        <v>309</v>
      </c>
      <c r="M52" s="18" t="n">
        <v>0</v>
      </c>
      <c r="N52" s="20" t="n">
        <v>0</v>
      </c>
      <c r="O52" s="18" t="n">
        <v>0.14390216</v>
      </c>
      <c r="P52" s="20" t="n">
        <v>0.05542178</v>
      </c>
      <c r="Q52" s="18" t="n">
        <v>4.90093066</v>
      </c>
      <c r="R52" s="20" t="n">
        <v>0.31703548</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49.02582067</v>
      </c>
      <c r="F54" s="20" t="n">
        <v>0.94389779</v>
      </c>
      <c r="G54" s="18" t="n">
        <v>38.21946476</v>
      </c>
      <c r="H54" s="20" t="n">
        <v>0.91790577</v>
      </c>
      <c r="I54" s="18" t="n">
        <v>0</v>
      </c>
      <c r="J54" s="20" t="n">
        <v>0</v>
      </c>
      <c r="K54" s="18" t="s">
        <v>309</v>
      </c>
      <c r="L54" s="20" t="s">
        <v>309</v>
      </c>
      <c r="M54" s="18" t="n">
        <v>0</v>
      </c>
      <c r="N54" s="20" t="n">
        <v>0</v>
      </c>
      <c r="O54" s="18" t="n">
        <v>0.09476084999999999</v>
      </c>
      <c r="P54" s="20" t="n">
        <v>0.05258353</v>
      </c>
      <c r="Q54" s="18" t="n">
        <v>12.65995371</v>
      </c>
      <c r="R54" s="20" t="n">
        <v>1.08776289</v>
      </c>
    </row>
    <row r="55" spans="1:18">
      <c r="A55" s="15" t="s">
        <v>357</v>
      </c>
      <c r="B55" s="17" t="n">
        <v>5316</v>
      </c>
      <c r="C55" s="18">
        <f>(137.0/B55*100)</f>
        <v/>
      </c>
      <c r="D55" s="19" t="n">
        <v>5179</v>
      </c>
      <c r="E55" s="18" t="n">
        <v>31.27231946</v>
      </c>
      <c r="F55" s="20" t="n">
        <v>0.78271223</v>
      </c>
      <c r="G55" s="18" t="n">
        <v>60.43369872</v>
      </c>
      <c r="H55" s="20" t="n">
        <v>1.01142613</v>
      </c>
      <c r="I55" s="18" t="n">
        <v>0</v>
      </c>
      <c r="J55" s="20" t="n">
        <v>0</v>
      </c>
      <c r="K55" s="18" t="s">
        <v>309</v>
      </c>
      <c r="L55" s="20" t="s">
        <v>309</v>
      </c>
      <c r="M55" s="18" t="n">
        <v>0.05537767</v>
      </c>
      <c r="N55" s="20" t="n">
        <v>0.04282519</v>
      </c>
      <c r="O55" s="18" t="n">
        <v>0.0853695</v>
      </c>
      <c r="P55" s="20" t="n">
        <v>0.03716256</v>
      </c>
      <c r="Q55" s="18" t="n">
        <v>8.15323465</v>
      </c>
      <c r="R55" s="20" t="n">
        <v>0.62219201</v>
      </c>
    </row>
    <row r="56" spans="1:18">
      <c r="A56" s="15" t="s">
        <v>358</v>
      </c>
      <c r="B56" s="17" t="n">
        <v>5359</v>
      </c>
      <c r="C56" s="18">
        <f>(104.0/B56*100)</f>
        <v/>
      </c>
      <c r="D56" s="19" t="n">
        <v>5255</v>
      </c>
      <c r="E56" s="18" t="n">
        <v>37.81759874</v>
      </c>
      <c r="F56" s="20" t="n">
        <v>0.7015644599999999</v>
      </c>
      <c r="G56" s="18" t="n">
        <v>59.81390885</v>
      </c>
      <c r="H56" s="20" t="n">
        <v>0.73723161</v>
      </c>
      <c r="I56" s="18" t="n">
        <v>0</v>
      </c>
      <c r="J56" s="20" t="n">
        <v>0</v>
      </c>
      <c r="K56" s="18" t="s">
        <v>309</v>
      </c>
      <c r="L56" s="20" t="s">
        <v>309</v>
      </c>
      <c r="M56" s="18" t="n">
        <v>0</v>
      </c>
      <c r="N56" s="20" t="n">
        <v>0</v>
      </c>
      <c r="O56" s="18" t="n">
        <v>0.01527825</v>
      </c>
      <c r="P56" s="20" t="n">
        <v>0.01467293</v>
      </c>
      <c r="Q56" s="18" t="n">
        <v>2.35321415</v>
      </c>
      <c r="R56" s="20" t="n">
        <v>0.20465086</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43.91753193</v>
      </c>
      <c r="F62" s="20" t="n">
        <v>0.68845453</v>
      </c>
      <c r="G62" s="18" t="n">
        <v>52.52625712</v>
      </c>
      <c r="H62" s="20" t="n">
        <v>0.73805918</v>
      </c>
      <c r="I62" s="18" t="n">
        <v>0</v>
      </c>
      <c r="J62" s="20" t="n">
        <v>0</v>
      </c>
      <c r="K62" s="18" t="s">
        <v>309</v>
      </c>
      <c r="L62" s="20" t="s">
        <v>309</v>
      </c>
      <c r="M62" s="18" t="n">
        <v>0</v>
      </c>
      <c r="N62" s="20" t="n">
        <v>0</v>
      </c>
      <c r="O62" s="18" t="n">
        <v>0.02269999</v>
      </c>
      <c r="P62" s="20" t="n">
        <v>0.02270498</v>
      </c>
      <c r="Q62" s="18" t="n">
        <v>3.53351097</v>
      </c>
      <c r="R62" s="20" t="n">
        <v>0.27102275</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38.15680356</v>
      </c>
      <c r="F64" s="20" t="n">
        <v>0.63970016</v>
      </c>
      <c r="G64" s="18" t="n">
        <v>55.68708271</v>
      </c>
      <c r="H64" s="20" t="n">
        <v>0.6964957000000001</v>
      </c>
      <c r="I64" s="18" t="n">
        <v>0</v>
      </c>
      <c r="J64" s="20" t="n">
        <v>0</v>
      </c>
      <c r="K64" s="18" t="s">
        <v>309</v>
      </c>
      <c r="L64" s="20" t="s">
        <v>309</v>
      </c>
      <c r="M64" s="18" t="n">
        <v>0.08723305000000001</v>
      </c>
      <c r="N64" s="20" t="n">
        <v>0.05020281</v>
      </c>
      <c r="O64" s="18" t="n">
        <v>0.03467251</v>
      </c>
      <c r="P64" s="20" t="n">
        <v>0.03430069</v>
      </c>
      <c r="Q64" s="18" t="n">
        <v>6.03420817</v>
      </c>
      <c r="R64" s="20" t="n">
        <v>0.49370351</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559</v>
      </c>
    </row>
    <row customHeight="1" ht="30" r="4" spans="1:18">
      <c r="A4" s="6" t="n"/>
      <c r="B4" s="7" t="s">
        <v>293</v>
      </c>
      <c r="C4" s="7" t="s">
        <v>294</v>
      </c>
      <c r="D4" s="8" t="s">
        <v>293</v>
      </c>
      <c r="E4" s="9" t="s">
        <v>468</v>
      </c>
      <c r="F4" s="10" t="n"/>
      <c r="G4" s="9" t="s">
        <v>469</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31.48673596</v>
      </c>
      <c r="F9" s="20" t="n">
        <v>0.91346423</v>
      </c>
      <c r="G9" s="18" t="n">
        <v>63.38606503</v>
      </c>
      <c r="H9" s="20" t="n">
        <v>0.89663949</v>
      </c>
      <c r="I9" s="18" t="n">
        <v>0</v>
      </c>
      <c r="J9" s="20" t="n">
        <v>0</v>
      </c>
      <c r="K9" s="18" t="s">
        <v>309</v>
      </c>
      <c r="L9" s="20" t="s">
        <v>309</v>
      </c>
      <c r="M9" s="18" t="n">
        <v>0</v>
      </c>
      <c r="N9" s="20" t="n">
        <v>0</v>
      </c>
      <c r="O9" s="18" t="n">
        <v>0.51824936</v>
      </c>
      <c r="P9" s="20" t="n">
        <v>0.13090334</v>
      </c>
      <c r="Q9" s="18" t="n">
        <v>4.60894965</v>
      </c>
      <c r="R9" s="20" t="n">
        <v>0.27558005</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44.61417851</v>
      </c>
      <c r="F11" s="20" t="n">
        <v>0.95421086</v>
      </c>
      <c r="G11" s="18" t="n">
        <v>50.12182893</v>
      </c>
      <c r="H11" s="20" t="n">
        <v>1.00198383</v>
      </c>
      <c r="I11" s="18" t="n">
        <v>0</v>
      </c>
      <c r="J11" s="20" t="n">
        <v>0</v>
      </c>
      <c r="K11" s="18" t="s">
        <v>309</v>
      </c>
      <c r="L11" s="20" t="s">
        <v>309</v>
      </c>
      <c r="M11" s="18" t="n">
        <v>0.02536758</v>
      </c>
      <c r="N11" s="20" t="n">
        <v>0.02245744</v>
      </c>
      <c r="O11" s="18" t="n">
        <v>0.11707036</v>
      </c>
      <c r="P11" s="20" t="n">
        <v>0.03507783</v>
      </c>
      <c r="Q11" s="18" t="n">
        <v>5.12155461</v>
      </c>
      <c r="R11" s="20" t="n">
        <v>0.36338958</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33.30053973</v>
      </c>
      <c r="F16" s="20" t="n">
        <v>0.86016876</v>
      </c>
      <c r="G16" s="18" t="n">
        <v>62.15988735</v>
      </c>
      <c r="H16" s="20" t="n">
        <v>0.86999848</v>
      </c>
      <c r="I16" s="18" t="n">
        <v>0</v>
      </c>
      <c r="J16" s="20" t="n">
        <v>0</v>
      </c>
      <c r="K16" s="18" t="s">
        <v>309</v>
      </c>
      <c r="L16" s="20" t="s">
        <v>309</v>
      </c>
      <c r="M16" s="18" t="n">
        <v>0</v>
      </c>
      <c r="N16" s="20" t="n">
        <v>0</v>
      </c>
      <c r="O16" s="18" t="n">
        <v>0.30186273</v>
      </c>
      <c r="P16" s="20" t="n">
        <v>0.07391913999999999</v>
      </c>
      <c r="Q16" s="18" t="n">
        <v>4.23771018</v>
      </c>
      <c r="R16" s="20" t="n">
        <v>0.29280121</v>
      </c>
    </row>
    <row r="17" spans="1:18">
      <c r="A17" s="15" t="s">
        <v>319</v>
      </c>
      <c r="B17" s="17" t="n">
        <v>6504</v>
      </c>
      <c r="C17" s="18">
        <f>(3097.0/B17*100)</f>
        <v/>
      </c>
      <c r="D17" s="19" t="n">
        <v>3407</v>
      </c>
      <c r="E17" s="18" t="n">
        <v>8.08578516</v>
      </c>
      <c r="F17" s="20" t="n">
        <v>0.5620639200000001</v>
      </c>
      <c r="G17" s="18" t="n">
        <v>88.81784225</v>
      </c>
      <c r="H17" s="20" t="n">
        <v>0.64690577</v>
      </c>
      <c r="I17" s="18" t="n">
        <v>0</v>
      </c>
      <c r="J17" s="20" t="n">
        <v>0</v>
      </c>
      <c r="K17" s="18" t="s">
        <v>309</v>
      </c>
      <c r="L17" s="20" t="s">
        <v>309</v>
      </c>
      <c r="M17" s="18" t="n">
        <v>0</v>
      </c>
      <c r="N17" s="20" t="n">
        <v>0</v>
      </c>
      <c r="O17" s="18" t="n">
        <v>0.15256787</v>
      </c>
      <c r="P17" s="20" t="n">
        <v>0.07722131</v>
      </c>
      <c r="Q17" s="18" t="n">
        <v>2.94380472</v>
      </c>
      <c r="R17" s="20" t="n">
        <v>0.30013947</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40.9970215</v>
      </c>
      <c r="F21" s="20" t="n">
        <v>0.84431216</v>
      </c>
      <c r="G21" s="18" t="n">
        <v>56.29772781</v>
      </c>
      <c r="H21" s="20" t="n">
        <v>0.84804376</v>
      </c>
      <c r="I21" s="18" t="n">
        <v>0</v>
      </c>
      <c r="J21" s="20" t="n">
        <v>0</v>
      </c>
      <c r="K21" s="18" t="s">
        <v>309</v>
      </c>
      <c r="L21" s="20" t="s">
        <v>309</v>
      </c>
      <c r="M21" s="18" t="n">
        <v>0</v>
      </c>
      <c r="N21" s="20" t="n">
        <v>0</v>
      </c>
      <c r="O21" s="18" t="n">
        <v>0.17303843</v>
      </c>
      <c r="P21" s="20" t="n">
        <v>0.05840139</v>
      </c>
      <c r="Q21" s="18" t="n">
        <v>2.53221226</v>
      </c>
      <c r="R21" s="20" t="n">
        <v>0.24689912</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33.71561098</v>
      </c>
      <c r="F23" s="20" t="n">
        <v>1.34442039</v>
      </c>
      <c r="G23" s="18" t="n">
        <v>59.71998396</v>
      </c>
      <c r="H23" s="20" t="n">
        <v>1.39249962</v>
      </c>
      <c r="I23" s="18" t="n">
        <v>0</v>
      </c>
      <c r="J23" s="20" t="n">
        <v>0</v>
      </c>
      <c r="K23" s="18" t="s">
        <v>309</v>
      </c>
      <c r="L23" s="20" t="s">
        <v>309</v>
      </c>
      <c r="M23" s="18" t="n">
        <v>0</v>
      </c>
      <c r="N23" s="20" t="n">
        <v>0</v>
      </c>
      <c r="O23" s="18" t="n">
        <v>0.01227362</v>
      </c>
      <c r="P23" s="20" t="n">
        <v>0.00709625</v>
      </c>
      <c r="Q23" s="18" t="n">
        <v>6.55213144</v>
      </c>
      <c r="R23" s="20" t="n">
        <v>0.48682594</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35.81923853</v>
      </c>
      <c r="F25" s="20" t="n">
        <v>0.96945601</v>
      </c>
      <c r="G25" s="18" t="n">
        <v>59.98954216</v>
      </c>
      <c r="H25" s="20" t="n">
        <v>0.91769448</v>
      </c>
      <c r="I25" s="18" t="n">
        <v>0</v>
      </c>
      <c r="J25" s="20" t="n">
        <v>0</v>
      </c>
      <c r="K25" s="18" t="s">
        <v>309</v>
      </c>
      <c r="L25" s="20" t="s">
        <v>309</v>
      </c>
      <c r="M25" s="18" t="n">
        <v>0</v>
      </c>
      <c r="N25" s="20" t="n">
        <v>0</v>
      </c>
      <c r="O25" s="18" t="n">
        <v>0.11136827</v>
      </c>
      <c r="P25" s="20" t="n">
        <v>0.04556642</v>
      </c>
      <c r="Q25" s="18" t="n">
        <v>4.07985104</v>
      </c>
      <c r="R25" s="20" t="n">
        <v>0.26875868</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24.20610981</v>
      </c>
      <c r="F27" s="20" t="n">
        <v>0.72897154</v>
      </c>
      <c r="G27" s="18" t="n">
        <v>70.53879419</v>
      </c>
      <c r="H27" s="20" t="n">
        <v>0.75258296</v>
      </c>
      <c r="I27" s="18" t="n">
        <v>0</v>
      </c>
      <c r="J27" s="20" t="n">
        <v>0</v>
      </c>
      <c r="K27" s="18" t="s">
        <v>309</v>
      </c>
      <c r="L27" s="20" t="s">
        <v>309</v>
      </c>
      <c r="M27" s="18" t="n">
        <v>0</v>
      </c>
      <c r="N27" s="20" t="n">
        <v>0</v>
      </c>
      <c r="O27" s="18" t="n">
        <v>0.39310995</v>
      </c>
      <c r="P27" s="20" t="n">
        <v>0.10067339</v>
      </c>
      <c r="Q27" s="18" t="n">
        <v>4.86198605</v>
      </c>
      <c r="R27" s="20" t="n">
        <v>0.39570172</v>
      </c>
    </row>
    <row r="28" spans="1:18">
      <c r="A28" s="15" t="s">
        <v>330</v>
      </c>
      <c r="B28" s="17" t="n">
        <v>7568</v>
      </c>
      <c r="C28" s="18">
        <f>(490.0/B28*100)</f>
        <v/>
      </c>
      <c r="D28" s="19" t="n">
        <v>7078</v>
      </c>
      <c r="E28" s="18" t="n">
        <v>63.74423738</v>
      </c>
      <c r="F28" s="20" t="n">
        <v>0.72252154</v>
      </c>
      <c r="G28" s="18" t="n">
        <v>31.42985947</v>
      </c>
      <c r="H28" s="20" t="n">
        <v>0.74331113</v>
      </c>
      <c r="I28" s="18" t="n">
        <v>0</v>
      </c>
      <c r="J28" s="20" t="n">
        <v>0</v>
      </c>
      <c r="K28" s="18" t="s">
        <v>309</v>
      </c>
      <c r="L28" s="20" t="s">
        <v>309</v>
      </c>
      <c r="M28" s="18" t="n">
        <v>0</v>
      </c>
      <c r="N28" s="20" t="n">
        <v>0</v>
      </c>
      <c r="O28" s="18" t="n">
        <v>0.02831374</v>
      </c>
      <c r="P28" s="20" t="n">
        <v>0.01676285</v>
      </c>
      <c r="Q28" s="18" t="n">
        <v>4.7975894</v>
      </c>
      <c r="R28" s="20" t="n">
        <v>0.29986717</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49.61387603</v>
      </c>
      <c r="F33" s="20" t="n">
        <v>0.86320359</v>
      </c>
      <c r="G33" s="18" t="n">
        <v>47.36451571</v>
      </c>
      <c r="H33" s="20" t="n">
        <v>0.9082176</v>
      </c>
      <c r="I33" s="18" t="n">
        <v>0</v>
      </c>
      <c r="J33" s="20" t="n">
        <v>0</v>
      </c>
      <c r="K33" s="18" t="s">
        <v>309</v>
      </c>
      <c r="L33" s="20" t="s">
        <v>309</v>
      </c>
      <c r="M33" s="18" t="n">
        <v>0.01630775</v>
      </c>
      <c r="N33" s="20" t="n">
        <v>0.01634291</v>
      </c>
      <c r="O33" s="18" t="n">
        <v>0.14505689</v>
      </c>
      <c r="P33" s="20" t="n">
        <v>0.04513366</v>
      </c>
      <c r="Q33" s="18" t="n">
        <v>2.86024362</v>
      </c>
      <c r="R33" s="20" t="n">
        <v>0.28808877</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47.38076538</v>
      </c>
      <c r="F36" s="20" t="n">
        <v>0.90227409</v>
      </c>
      <c r="G36" s="18" t="n">
        <v>48.85057342</v>
      </c>
      <c r="H36" s="20" t="n">
        <v>0.87148249</v>
      </c>
      <c r="I36" s="18" t="n">
        <v>0</v>
      </c>
      <c r="J36" s="20" t="n">
        <v>0</v>
      </c>
      <c r="K36" s="18" t="s">
        <v>309</v>
      </c>
      <c r="L36" s="20" t="s">
        <v>309</v>
      </c>
      <c r="M36" s="18" t="n">
        <v>0</v>
      </c>
      <c r="N36" s="20" t="n">
        <v>0</v>
      </c>
      <c r="O36" s="18" t="n">
        <v>0</v>
      </c>
      <c r="P36" s="20" t="n">
        <v>0</v>
      </c>
      <c r="Q36" s="18" t="n">
        <v>3.7686612</v>
      </c>
      <c r="R36" s="20" t="n">
        <v>0.33686038</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1.50956432</v>
      </c>
      <c r="F40" s="20" t="n">
        <v>0.07429295</v>
      </c>
      <c r="G40" s="18" t="n">
        <v>2.2868985</v>
      </c>
      <c r="H40" s="20" t="n">
        <v>0.09269794000000001</v>
      </c>
      <c r="I40" s="18" t="n">
        <v>0</v>
      </c>
      <c r="J40" s="20" t="n">
        <v>0</v>
      </c>
      <c r="K40" s="18" t="s">
        <v>309</v>
      </c>
      <c r="L40" s="20" t="s">
        <v>309</v>
      </c>
      <c r="M40" s="18" t="n">
        <v>96.12960207</v>
      </c>
      <c r="N40" s="20" t="n">
        <v>0.13318888</v>
      </c>
      <c r="O40" s="18" t="n">
        <v>0.00563812</v>
      </c>
      <c r="P40" s="20" t="n">
        <v>0.00408051</v>
      </c>
      <c r="Q40" s="18" t="n">
        <v>0.068297</v>
      </c>
      <c r="R40" s="20" t="n">
        <v>0.01376722</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28.98881641</v>
      </c>
      <c r="F52" s="20" t="n">
        <v>1.12675826</v>
      </c>
      <c r="G52" s="18" t="n">
        <v>67.32518385</v>
      </c>
      <c r="H52" s="20" t="n">
        <v>1.11587047</v>
      </c>
      <c r="I52" s="18" t="n">
        <v>0</v>
      </c>
      <c r="J52" s="20" t="n">
        <v>0</v>
      </c>
      <c r="K52" s="18" t="s">
        <v>309</v>
      </c>
      <c r="L52" s="20" t="s">
        <v>309</v>
      </c>
      <c r="M52" s="18" t="n">
        <v>0</v>
      </c>
      <c r="N52" s="20" t="n">
        <v>0</v>
      </c>
      <c r="O52" s="18" t="n">
        <v>0.21104529</v>
      </c>
      <c r="P52" s="20" t="n">
        <v>0.06547088</v>
      </c>
      <c r="Q52" s="18" t="n">
        <v>3.47495445</v>
      </c>
      <c r="R52" s="20" t="n">
        <v>0.2759037</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62.54967268</v>
      </c>
      <c r="F54" s="20" t="n">
        <v>1.08130742</v>
      </c>
      <c r="G54" s="18" t="n">
        <v>25.65714928</v>
      </c>
      <c r="H54" s="20" t="n">
        <v>0.85689143</v>
      </c>
      <c r="I54" s="18" t="n">
        <v>0</v>
      </c>
      <c r="J54" s="20" t="n">
        <v>0</v>
      </c>
      <c r="K54" s="18" t="s">
        <v>309</v>
      </c>
      <c r="L54" s="20" t="s">
        <v>309</v>
      </c>
      <c r="M54" s="18" t="n">
        <v>0</v>
      </c>
      <c r="N54" s="20" t="n">
        <v>0</v>
      </c>
      <c r="O54" s="18" t="n">
        <v>0.20755118</v>
      </c>
      <c r="P54" s="20" t="n">
        <v>0.0751363</v>
      </c>
      <c r="Q54" s="18" t="n">
        <v>11.58562686</v>
      </c>
      <c r="R54" s="20" t="n">
        <v>1.08135996</v>
      </c>
    </row>
    <row r="55" spans="1:18">
      <c r="A55" s="15" t="s">
        <v>357</v>
      </c>
      <c r="B55" s="17" t="n">
        <v>5316</v>
      </c>
      <c r="C55" s="18">
        <f>(137.0/B55*100)</f>
        <v/>
      </c>
      <c r="D55" s="19" t="n">
        <v>5179</v>
      </c>
      <c r="E55" s="18" t="n">
        <v>30.62853087</v>
      </c>
      <c r="F55" s="20" t="n">
        <v>0.8168498199999999</v>
      </c>
      <c r="G55" s="18" t="n">
        <v>61.0868436</v>
      </c>
      <c r="H55" s="20" t="n">
        <v>0.99472043</v>
      </c>
      <c r="I55" s="18" t="n">
        <v>0</v>
      </c>
      <c r="J55" s="20" t="n">
        <v>0</v>
      </c>
      <c r="K55" s="18" t="s">
        <v>309</v>
      </c>
      <c r="L55" s="20" t="s">
        <v>309</v>
      </c>
      <c r="M55" s="18" t="n">
        <v>0.05537767</v>
      </c>
      <c r="N55" s="20" t="n">
        <v>0.04282519</v>
      </c>
      <c r="O55" s="18" t="n">
        <v>0.12472462</v>
      </c>
      <c r="P55" s="20" t="n">
        <v>0.05070101</v>
      </c>
      <c r="Q55" s="18" t="n">
        <v>8.10452323</v>
      </c>
      <c r="R55" s="20" t="n">
        <v>0.66039456</v>
      </c>
    </row>
    <row r="56" spans="1:18">
      <c r="A56" s="15" t="s">
        <v>358</v>
      </c>
      <c r="B56" s="17" t="n">
        <v>5359</v>
      </c>
      <c r="C56" s="18">
        <f>(104.0/B56*100)</f>
        <v/>
      </c>
      <c r="D56" s="19" t="n">
        <v>5255</v>
      </c>
      <c r="E56" s="18" t="n">
        <v>45.28779877</v>
      </c>
      <c r="F56" s="20" t="n">
        <v>0.76343553</v>
      </c>
      <c r="G56" s="18" t="n">
        <v>52.29261216</v>
      </c>
      <c r="H56" s="20" t="n">
        <v>0.800855</v>
      </c>
      <c r="I56" s="18" t="n">
        <v>0</v>
      </c>
      <c r="J56" s="20" t="n">
        <v>0</v>
      </c>
      <c r="K56" s="18" t="s">
        <v>309</v>
      </c>
      <c r="L56" s="20" t="s">
        <v>309</v>
      </c>
      <c r="M56" s="18" t="n">
        <v>0</v>
      </c>
      <c r="N56" s="20" t="n">
        <v>0</v>
      </c>
      <c r="O56" s="18" t="n">
        <v>0</v>
      </c>
      <c r="P56" s="20" t="n">
        <v>0</v>
      </c>
      <c r="Q56" s="18" t="n">
        <v>2.41958907</v>
      </c>
      <c r="R56" s="20" t="n">
        <v>0.18284299</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57.09797702</v>
      </c>
      <c r="F62" s="20" t="n">
        <v>0.75220688</v>
      </c>
      <c r="G62" s="18" t="n">
        <v>39.74830357</v>
      </c>
      <c r="H62" s="20" t="n">
        <v>0.7338283799999999</v>
      </c>
      <c r="I62" s="18" t="n">
        <v>0</v>
      </c>
      <c r="J62" s="20" t="n">
        <v>0</v>
      </c>
      <c r="K62" s="18" t="s">
        <v>309</v>
      </c>
      <c r="L62" s="20" t="s">
        <v>309</v>
      </c>
      <c r="M62" s="18" t="n">
        <v>0</v>
      </c>
      <c r="N62" s="20" t="n">
        <v>0</v>
      </c>
      <c r="O62" s="18" t="n">
        <v>0.11447911</v>
      </c>
      <c r="P62" s="20" t="n">
        <v>0.0512638</v>
      </c>
      <c r="Q62" s="18" t="n">
        <v>3.0392403</v>
      </c>
      <c r="R62" s="20" t="n">
        <v>0.26983864</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36.74998142</v>
      </c>
      <c r="F64" s="20" t="n">
        <v>0.70578071</v>
      </c>
      <c r="G64" s="18" t="n">
        <v>57.0105368</v>
      </c>
      <c r="H64" s="20" t="n">
        <v>0.7562512300000001</v>
      </c>
      <c r="I64" s="18" t="n">
        <v>0</v>
      </c>
      <c r="J64" s="20" t="n">
        <v>0</v>
      </c>
      <c r="K64" s="18" t="s">
        <v>309</v>
      </c>
      <c r="L64" s="20" t="s">
        <v>309</v>
      </c>
      <c r="M64" s="18" t="n">
        <v>0.08723305000000001</v>
      </c>
      <c r="N64" s="20" t="n">
        <v>0.05020281</v>
      </c>
      <c r="O64" s="18" t="n">
        <v>0.02767365</v>
      </c>
      <c r="P64" s="20" t="n">
        <v>0.02768349</v>
      </c>
      <c r="Q64" s="18" t="n">
        <v>6.12457507</v>
      </c>
      <c r="R64" s="20" t="n">
        <v>0.4578656</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560</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39.24265813</v>
      </c>
      <c r="F9" s="20" t="n">
        <v>0.8268171600000001</v>
      </c>
      <c r="G9" s="18" t="n">
        <v>55.1456773</v>
      </c>
      <c r="H9" s="20" t="n">
        <v>0.88413028</v>
      </c>
      <c r="I9" s="18" t="n">
        <v>3.34914817</v>
      </c>
      <c r="J9" s="20" t="n">
        <v>0.26200172</v>
      </c>
      <c r="K9" s="18" t="n">
        <v>0.61339435</v>
      </c>
      <c r="L9" s="20" t="n">
        <v>0.12586138</v>
      </c>
      <c r="M9" s="18" t="n">
        <v>0</v>
      </c>
      <c r="N9" s="20" t="n">
        <v>0</v>
      </c>
      <c r="O9" s="18" t="s">
        <v>309</v>
      </c>
      <c r="P9" s="20" t="s">
        <v>309</v>
      </c>
      <c r="Q9" s="18" t="n">
        <v>0</v>
      </c>
      <c r="R9" s="20" t="n">
        <v>0</v>
      </c>
      <c r="S9" s="18" t="n">
        <v>0.05598831</v>
      </c>
      <c r="T9" s="20" t="n">
        <v>0.03369865</v>
      </c>
      <c r="U9" s="18" t="n">
        <v>1.59313374</v>
      </c>
      <c r="V9" s="20" t="n">
        <v>0.17153244</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62.24558195</v>
      </c>
      <c r="F11" s="20" t="n">
        <v>0.8964224</v>
      </c>
      <c r="G11" s="18" t="n">
        <v>32.454577</v>
      </c>
      <c r="H11" s="20" t="n">
        <v>0.83363462</v>
      </c>
      <c r="I11" s="18" t="n">
        <v>1.00018337</v>
      </c>
      <c r="J11" s="20" t="n">
        <v>0.15127504</v>
      </c>
      <c r="K11" s="18" t="n">
        <v>0.72635796</v>
      </c>
      <c r="L11" s="20" t="n">
        <v>0.15735587</v>
      </c>
      <c r="M11" s="18" t="n">
        <v>0</v>
      </c>
      <c r="N11" s="20" t="n">
        <v>0</v>
      </c>
      <c r="O11" s="18" t="s">
        <v>309</v>
      </c>
      <c r="P11" s="20" t="s">
        <v>309</v>
      </c>
      <c r="Q11" s="18" t="n">
        <v>0.02536758</v>
      </c>
      <c r="R11" s="20" t="n">
        <v>0.02245744</v>
      </c>
      <c r="S11" s="18" t="n">
        <v>0.17494833</v>
      </c>
      <c r="T11" s="20" t="n">
        <v>0.06782795</v>
      </c>
      <c r="U11" s="18" t="n">
        <v>3.37298381</v>
      </c>
      <c r="V11" s="20" t="n">
        <v>0.30033908</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48.73042812</v>
      </c>
      <c r="F16" s="20" t="n">
        <v>0.93249449</v>
      </c>
      <c r="G16" s="18" t="n">
        <v>45.64069666</v>
      </c>
      <c r="H16" s="20" t="n">
        <v>0.93629982</v>
      </c>
      <c r="I16" s="18" t="n">
        <v>2.38834347</v>
      </c>
      <c r="J16" s="20" t="n">
        <v>0.2175181</v>
      </c>
      <c r="K16" s="18" t="n">
        <v>0.52905258</v>
      </c>
      <c r="L16" s="20" t="n">
        <v>0.09322656999999999</v>
      </c>
      <c r="M16" s="18" t="n">
        <v>0</v>
      </c>
      <c r="N16" s="20" t="n">
        <v>0</v>
      </c>
      <c r="O16" s="18" t="s">
        <v>309</v>
      </c>
      <c r="P16" s="20" t="s">
        <v>309</v>
      </c>
      <c r="Q16" s="18" t="n">
        <v>0</v>
      </c>
      <c r="R16" s="20" t="n">
        <v>0</v>
      </c>
      <c r="S16" s="18" t="n">
        <v>0.06925887999999999</v>
      </c>
      <c r="T16" s="20" t="n">
        <v>0.03446811</v>
      </c>
      <c r="U16" s="18" t="n">
        <v>2.6422203</v>
      </c>
      <c r="V16" s="20" t="n">
        <v>0.26153815</v>
      </c>
    </row>
    <row r="17" spans="1:22">
      <c r="A17" s="15" t="s">
        <v>319</v>
      </c>
      <c r="B17" s="17" t="n">
        <v>6504</v>
      </c>
      <c r="C17" s="18">
        <f>(3097.0/B17*100)</f>
        <v/>
      </c>
      <c r="D17" s="19" t="n">
        <v>3407</v>
      </c>
      <c r="E17" s="18" t="n">
        <v>59.53454792</v>
      </c>
      <c r="F17" s="20" t="n">
        <v>0.9162171099999999</v>
      </c>
      <c r="G17" s="18" t="n">
        <v>34.73838804</v>
      </c>
      <c r="H17" s="20" t="n">
        <v>0.82503434</v>
      </c>
      <c r="I17" s="18" t="n">
        <v>3.18701087</v>
      </c>
      <c r="J17" s="20" t="n">
        <v>0.34882106</v>
      </c>
      <c r="K17" s="18" t="n">
        <v>0.49220122</v>
      </c>
      <c r="L17" s="20" t="n">
        <v>0.12396777</v>
      </c>
      <c r="M17" s="18" t="n">
        <v>0</v>
      </c>
      <c r="N17" s="20" t="n">
        <v>0</v>
      </c>
      <c r="O17" s="18" t="s">
        <v>309</v>
      </c>
      <c r="P17" s="20" t="s">
        <v>309</v>
      </c>
      <c r="Q17" s="18" t="n">
        <v>0</v>
      </c>
      <c r="R17" s="20" t="n">
        <v>0</v>
      </c>
      <c r="S17" s="18" t="n">
        <v>0.02727604</v>
      </c>
      <c r="T17" s="20" t="n">
        <v>0.02711271</v>
      </c>
      <c r="U17" s="18" t="n">
        <v>2.02057591</v>
      </c>
      <c r="V17" s="20" t="n">
        <v>0.25355474</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54.30126189</v>
      </c>
      <c r="F21" s="20" t="n">
        <v>0.90131152</v>
      </c>
      <c r="G21" s="18" t="n">
        <v>42.88596403</v>
      </c>
      <c r="H21" s="20" t="n">
        <v>0.87382585</v>
      </c>
      <c r="I21" s="18" t="n">
        <v>1.38188825</v>
      </c>
      <c r="J21" s="20" t="n">
        <v>0.13291254</v>
      </c>
      <c r="K21" s="18" t="n">
        <v>0.30646414</v>
      </c>
      <c r="L21" s="20" t="n">
        <v>0.07281712999999999</v>
      </c>
      <c r="M21" s="18" t="n">
        <v>0</v>
      </c>
      <c r="N21" s="20" t="n">
        <v>0</v>
      </c>
      <c r="O21" s="18" t="s">
        <v>309</v>
      </c>
      <c r="P21" s="20" t="s">
        <v>309</v>
      </c>
      <c r="Q21" s="18" t="n">
        <v>0</v>
      </c>
      <c r="R21" s="20" t="n">
        <v>0</v>
      </c>
      <c r="S21" s="18" t="n">
        <v>0</v>
      </c>
      <c r="T21" s="20" t="n">
        <v>0</v>
      </c>
      <c r="U21" s="18" t="n">
        <v>1.12442168</v>
      </c>
      <c r="V21" s="20" t="n">
        <v>0.14424888</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45.28202709</v>
      </c>
      <c r="F23" s="20" t="n">
        <v>0.88248958</v>
      </c>
      <c r="G23" s="18" t="n">
        <v>49.8329144</v>
      </c>
      <c r="H23" s="20" t="n">
        <v>0.91183441</v>
      </c>
      <c r="I23" s="18" t="n">
        <v>1.10475919</v>
      </c>
      <c r="J23" s="20" t="n">
        <v>0.18449607</v>
      </c>
      <c r="K23" s="18" t="n">
        <v>0.44261329</v>
      </c>
      <c r="L23" s="20" t="n">
        <v>0.09915185</v>
      </c>
      <c r="M23" s="18" t="n">
        <v>0</v>
      </c>
      <c r="N23" s="20" t="n">
        <v>0</v>
      </c>
      <c r="O23" s="18" t="s">
        <v>309</v>
      </c>
      <c r="P23" s="20" t="s">
        <v>309</v>
      </c>
      <c r="Q23" s="18" t="n">
        <v>0</v>
      </c>
      <c r="R23" s="20" t="n">
        <v>0</v>
      </c>
      <c r="S23" s="18" t="n">
        <v>0.00055236</v>
      </c>
      <c r="T23" s="20" t="n">
        <v>0.00033234</v>
      </c>
      <c r="U23" s="18" t="n">
        <v>3.33713368</v>
      </c>
      <c r="V23" s="20" t="n">
        <v>0.34854739</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41.14587947</v>
      </c>
      <c r="F25" s="20" t="n">
        <v>0.91403303</v>
      </c>
      <c r="G25" s="18" t="n">
        <v>55.56099951</v>
      </c>
      <c r="H25" s="20" t="n">
        <v>0.87199333</v>
      </c>
      <c r="I25" s="18" t="n">
        <v>1.87597414</v>
      </c>
      <c r="J25" s="20" t="n">
        <v>0.19384248</v>
      </c>
      <c r="K25" s="18" t="n">
        <v>0.34066151</v>
      </c>
      <c r="L25" s="20" t="n">
        <v>0.08533404</v>
      </c>
      <c r="M25" s="18" t="n">
        <v>0</v>
      </c>
      <c r="N25" s="20" t="n">
        <v>0</v>
      </c>
      <c r="O25" s="18" t="s">
        <v>309</v>
      </c>
      <c r="P25" s="20" t="s">
        <v>309</v>
      </c>
      <c r="Q25" s="18" t="n">
        <v>0</v>
      </c>
      <c r="R25" s="20" t="n">
        <v>0</v>
      </c>
      <c r="S25" s="18" t="n">
        <v>0</v>
      </c>
      <c r="T25" s="20" t="n">
        <v>0</v>
      </c>
      <c r="U25" s="18" t="n">
        <v>1.07648537</v>
      </c>
      <c r="V25" s="20" t="n">
        <v>0.15693561</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54.29176333</v>
      </c>
      <c r="F27" s="20" t="n">
        <v>0.88167845</v>
      </c>
      <c r="G27" s="18" t="n">
        <v>40.68235487</v>
      </c>
      <c r="H27" s="20" t="n">
        <v>0.89972681</v>
      </c>
      <c r="I27" s="18" t="n">
        <v>2.09632922</v>
      </c>
      <c r="J27" s="20" t="n">
        <v>0.24870082</v>
      </c>
      <c r="K27" s="18" t="n">
        <v>0.63817164</v>
      </c>
      <c r="L27" s="20" t="n">
        <v>0.1457939</v>
      </c>
      <c r="M27" s="18" t="n">
        <v>0</v>
      </c>
      <c r="N27" s="20" t="n">
        <v>0</v>
      </c>
      <c r="O27" s="18" t="s">
        <v>309</v>
      </c>
      <c r="P27" s="20" t="s">
        <v>309</v>
      </c>
      <c r="Q27" s="18" t="n">
        <v>0.03048991</v>
      </c>
      <c r="R27" s="20" t="n">
        <v>0.03048632</v>
      </c>
      <c r="S27" s="18" t="n">
        <v>0</v>
      </c>
      <c r="T27" s="20" t="n">
        <v>0</v>
      </c>
      <c r="U27" s="18" t="n">
        <v>2.26089103</v>
      </c>
      <c r="V27" s="20" t="n">
        <v>0.29034772</v>
      </c>
    </row>
    <row r="28" spans="1:22">
      <c r="A28" s="15" t="s">
        <v>330</v>
      </c>
      <c r="B28" s="17" t="n">
        <v>7568</v>
      </c>
      <c r="C28" s="18">
        <f>(490.0/B28*100)</f>
        <v/>
      </c>
      <c r="D28" s="19" t="n">
        <v>7078</v>
      </c>
      <c r="E28" s="18" t="n">
        <v>61.77402532</v>
      </c>
      <c r="F28" s="20" t="n">
        <v>0.73291248</v>
      </c>
      <c r="G28" s="18" t="n">
        <v>33.25172596</v>
      </c>
      <c r="H28" s="20" t="n">
        <v>0.69576095</v>
      </c>
      <c r="I28" s="18" t="n">
        <v>0.98070503</v>
      </c>
      <c r="J28" s="20" t="n">
        <v>0.12062629</v>
      </c>
      <c r="K28" s="18" t="n">
        <v>1.38072934</v>
      </c>
      <c r="L28" s="20" t="n">
        <v>0.15650843</v>
      </c>
      <c r="M28" s="18" t="n">
        <v>0</v>
      </c>
      <c r="N28" s="20" t="n">
        <v>0</v>
      </c>
      <c r="O28" s="18" t="s">
        <v>309</v>
      </c>
      <c r="P28" s="20" t="s">
        <v>309</v>
      </c>
      <c r="Q28" s="18" t="n">
        <v>0</v>
      </c>
      <c r="R28" s="20" t="n">
        <v>0</v>
      </c>
      <c r="S28" s="18" t="n">
        <v>0.02874008</v>
      </c>
      <c r="T28" s="20" t="n">
        <v>0.02053318</v>
      </c>
      <c r="U28" s="18" t="n">
        <v>2.58407428</v>
      </c>
      <c r="V28" s="20" t="n">
        <v>0.20074084</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59.8857527</v>
      </c>
      <c r="F33" s="20" t="n">
        <v>0.78979248</v>
      </c>
      <c r="G33" s="18" t="n">
        <v>38.67538109</v>
      </c>
      <c r="H33" s="20" t="n">
        <v>0.77476452</v>
      </c>
      <c r="I33" s="18" t="n">
        <v>0.45513045</v>
      </c>
      <c r="J33" s="20" t="n">
        <v>0.08673995</v>
      </c>
      <c r="K33" s="18" t="n">
        <v>0.13717966</v>
      </c>
      <c r="L33" s="20" t="n">
        <v>0.04585219</v>
      </c>
      <c r="M33" s="18" t="n">
        <v>0</v>
      </c>
      <c r="N33" s="20" t="n">
        <v>0</v>
      </c>
      <c r="O33" s="18" t="s">
        <v>309</v>
      </c>
      <c r="P33" s="20" t="s">
        <v>309</v>
      </c>
      <c r="Q33" s="18" t="n">
        <v>0</v>
      </c>
      <c r="R33" s="20" t="n">
        <v>0</v>
      </c>
      <c r="S33" s="18" t="n">
        <v>0.01903364</v>
      </c>
      <c r="T33" s="20" t="n">
        <v>0.01827286</v>
      </c>
      <c r="U33" s="18" t="n">
        <v>0.82752246</v>
      </c>
      <c r="V33" s="20" t="n">
        <v>0.15323869</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53.74384707</v>
      </c>
      <c r="F36" s="20" t="n">
        <v>0.81073875</v>
      </c>
      <c r="G36" s="18" t="n">
        <v>41.96379923</v>
      </c>
      <c r="H36" s="20" t="n">
        <v>0.79657625</v>
      </c>
      <c r="I36" s="18" t="n">
        <v>1.0132399</v>
      </c>
      <c r="J36" s="20" t="n">
        <v>0.16072775</v>
      </c>
      <c r="K36" s="18" t="n">
        <v>0.93085545</v>
      </c>
      <c r="L36" s="20" t="n">
        <v>0.18862336</v>
      </c>
      <c r="M36" s="18" t="n">
        <v>0</v>
      </c>
      <c r="N36" s="20" t="n">
        <v>0</v>
      </c>
      <c r="O36" s="18" t="s">
        <v>309</v>
      </c>
      <c r="P36" s="20" t="s">
        <v>309</v>
      </c>
      <c r="Q36" s="18" t="n">
        <v>0</v>
      </c>
      <c r="R36" s="20" t="n">
        <v>0</v>
      </c>
      <c r="S36" s="18" t="n">
        <v>0</v>
      </c>
      <c r="T36" s="20" t="n">
        <v>0</v>
      </c>
      <c r="U36" s="18" t="n">
        <v>2.34825835</v>
      </c>
      <c r="V36" s="20" t="n">
        <v>0.25646515</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2.0784029</v>
      </c>
      <c r="F40" s="20" t="n">
        <v>0.10401311</v>
      </c>
      <c r="G40" s="18" t="n">
        <v>1.69813558</v>
      </c>
      <c r="H40" s="20" t="n">
        <v>0.06447898000000001</v>
      </c>
      <c r="I40" s="18" t="n">
        <v>0.06033054</v>
      </c>
      <c r="J40" s="20" t="n">
        <v>0.01373959</v>
      </c>
      <c r="K40" s="18" t="n">
        <v>0.01712823</v>
      </c>
      <c r="L40" s="20" t="n">
        <v>0.00699073</v>
      </c>
      <c r="M40" s="18" t="n">
        <v>0</v>
      </c>
      <c r="N40" s="20" t="n">
        <v>0</v>
      </c>
      <c r="O40" s="18" t="s">
        <v>309</v>
      </c>
      <c r="P40" s="20" t="s">
        <v>309</v>
      </c>
      <c r="Q40" s="18" t="n">
        <v>96.12960207</v>
      </c>
      <c r="R40" s="20" t="n">
        <v>0.13318888</v>
      </c>
      <c r="S40" s="18" t="n">
        <v>0</v>
      </c>
      <c r="T40" s="20" t="n">
        <v>0</v>
      </c>
      <c r="U40" s="18" t="n">
        <v>0.01640068</v>
      </c>
      <c r="V40" s="20" t="n">
        <v>0.00562816</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41.84331131</v>
      </c>
      <c r="F52" s="20" t="n">
        <v>0.74057978</v>
      </c>
      <c r="G52" s="18" t="n">
        <v>54.27425111</v>
      </c>
      <c r="H52" s="20" t="n">
        <v>0.69949994</v>
      </c>
      <c r="I52" s="18" t="n">
        <v>1.82520926</v>
      </c>
      <c r="J52" s="20" t="n">
        <v>0.16448535</v>
      </c>
      <c r="K52" s="18" t="n">
        <v>0.49935177</v>
      </c>
      <c r="L52" s="20" t="n">
        <v>0.09086016</v>
      </c>
      <c r="M52" s="18" t="n">
        <v>0</v>
      </c>
      <c r="N52" s="20" t="n">
        <v>0</v>
      </c>
      <c r="O52" s="18" t="s">
        <v>309</v>
      </c>
      <c r="P52" s="20" t="s">
        <v>309</v>
      </c>
      <c r="Q52" s="18" t="n">
        <v>0</v>
      </c>
      <c r="R52" s="20" t="n">
        <v>0</v>
      </c>
      <c r="S52" s="18" t="n">
        <v>0.02339058</v>
      </c>
      <c r="T52" s="20" t="n">
        <v>0.0239353</v>
      </c>
      <c r="U52" s="18" t="n">
        <v>1.53448597</v>
      </c>
      <c r="V52" s="20" t="n">
        <v>0.19394733</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70.21680813</v>
      </c>
      <c r="F54" s="20" t="n">
        <v>1.23236405</v>
      </c>
      <c r="G54" s="18" t="n">
        <v>17.17146563</v>
      </c>
      <c r="H54" s="20" t="n">
        <v>0.74967173</v>
      </c>
      <c r="I54" s="18" t="n">
        <v>0.54421113</v>
      </c>
      <c r="J54" s="20" t="n">
        <v>0.1355003</v>
      </c>
      <c r="K54" s="18" t="n">
        <v>3.02302681</v>
      </c>
      <c r="L54" s="20" t="n">
        <v>0.35081962</v>
      </c>
      <c r="M54" s="18" t="n">
        <v>0</v>
      </c>
      <c r="N54" s="20" t="n">
        <v>0</v>
      </c>
      <c r="O54" s="18" t="s">
        <v>309</v>
      </c>
      <c r="P54" s="20" t="s">
        <v>309</v>
      </c>
      <c r="Q54" s="18" t="n">
        <v>0</v>
      </c>
      <c r="R54" s="20" t="n">
        <v>0</v>
      </c>
      <c r="S54" s="18" t="n">
        <v>0.29422237</v>
      </c>
      <c r="T54" s="20" t="n">
        <v>0.08551249</v>
      </c>
      <c r="U54" s="18" t="n">
        <v>8.750265929999999</v>
      </c>
      <c r="V54" s="20" t="n">
        <v>1.08259904</v>
      </c>
    </row>
    <row r="55" spans="1:22">
      <c r="A55" s="15" t="s">
        <v>357</v>
      </c>
      <c r="B55" s="17" t="n">
        <v>5316</v>
      </c>
      <c r="C55" s="18">
        <f>(137.0/B55*100)</f>
        <v/>
      </c>
      <c r="D55" s="19" t="n">
        <v>5179</v>
      </c>
      <c r="E55" s="18" t="n">
        <v>34.09365613</v>
      </c>
      <c r="F55" s="20" t="n">
        <v>0.887783</v>
      </c>
      <c r="G55" s="18" t="n">
        <v>57.8773833</v>
      </c>
      <c r="H55" s="20" t="n">
        <v>0.93181656</v>
      </c>
      <c r="I55" s="18" t="n">
        <v>2.03181563</v>
      </c>
      <c r="J55" s="20" t="n">
        <v>0.21271566</v>
      </c>
      <c r="K55" s="18" t="n">
        <v>0.34108386</v>
      </c>
      <c r="L55" s="20" t="n">
        <v>0.08200689999999999</v>
      </c>
      <c r="M55" s="18" t="n">
        <v>0</v>
      </c>
      <c r="N55" s="20" t="n">
        <v>0</v>
      </c>
      <c r="O55" s="18" t="s">
        <v>309</v>
      </c>
      <c r="P55" s="20" t="s">
        <v>309</v>
      </c>
      <c r="Q55" s="18" t="n">
        <v>0</v>
      </c>
      <c r="R55" s="20" t="n">
        <v>0</v>
      </c>
      <c r="S55" s="18" t="n">
        <v>0.1246334</v>
      </c>
      <c r="T55" s="20" t="n">
        <v>0.04510927</v>
      </c>
      <c r="U55" s="18" t="n">
        <v>5.53142767</v>
      </c>
      <c r="V55" s="20" t="n">
        <v>0.53297216</v>
      </c>
    </row>
    <row r="56" spans="1:22">
      <c r="A56" s="15" t="s">
        <v>358</v>
      </c>
      <c r="B56" s="17" t="n">
        <v>5359</v>
      </c>
      <c r="C56" s="18">
        <f>(104.0/B56*100)</f>
        <v/>
      </c>
      <c r="D56" s="19" t="n">
        <v>5255</v>
      </c>
      <c r="E56" s="18" t="n">
        <v>32.65495202</v>
      </c>
      <c r="F56" s="20" t="n">
        <v>0.83059826</v>
      </c>
      <c r="G56" s="18" t="n">
        <v>61.79095241</v>
      </c>
      <c r="H56" s="20" t="n">
        <v>0.87645862</v>
      </c>
      <c r="I56" s="18" t="n">
        <v>3.57444842</v>
      </c>
      <c r="J56" s="20" t="n">
        <v>0.31472491</v>
      </c>
      <c r="K56" s="18" t="n">
        <v>1.00780982</v>
      </c>
      <c r="L56" s="20" t="n">
        <v>0.12718081</v>
      </c>
      <c r="M56" s="18" t="n">
        <v>0</v>
      </c>
      <c r="N56" s="20" t="n">
        <v>0</v>
      </c>
      <c r="O56" s="18" t="s">
        <v>309</v>
      </c>
      <c r="P56" s="20" t="s">
        <v>309</v>
      </c>
      <c r="Q56" s="18" t="n">
        <v>0</v>
      </c>
      <c r="R56" s="20" t="n">
        <v>0</v>
      </c>
      <c r="S56" s="18" t="n">
        <v>0</v>
      </c>
      <c r="T56" s="20" t="n">
        <v>0</v>
      </c>
      <c r="U56" s="18" t="n">
        <v>0.97183732</v>
      </c>
      <c r="V56" s="20" t="n">
        <v>0.11541854</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32.19610009</v>
      </c>
      <c r="F62" s="20" t="n">
        <v>0.72141477</v>
      </c>
      <c r="G62" s="18" t="n">
        <v>63.23255215</v>
      </c>
      <c r="H62" s="20" t="n">
        <v>0.85117908</v>
      </c>
      <c r="I62" s="18" t="n">
        <v>2.09548073</v>
      </c>
      <c r="J62" s="20" t="n">
        <v>0.25449559</v>
      </c>
      <c r="K62" s="18" t="n">
        <v>0.7407544700000001</v>
      </c>
      <c r="L62" s="20" t="n">
        <v>0.13024497</v>
      </c>
      <c r="M62" s="18" t="n">
        <v>0</v>
      </c>
      <c r="N62" s="20" t="n">
        <v>0</v>
      </c>
      <c r="O62" s="18" t="s">
        <v>309</v>
      </c>
      <c r="P62" s="20" t="s">
        <v>309</v>
      </c>
      <c r="Q62" s="18" t="n">
        <v>0</v>
      </c>
      <c r="R62" s="20" t="n">
        <v>0</v>
      </c>
      <c r="S62" s="18" t="n">
        <v>0.06705194</v>
      </c>
      <c r="T62" s="20" t="n">
        <v>0.03874838</v>
      </c>
      <c r="U62" s="18" t="n">
        <v>1.66806062</v>
      </c>
      <c r="V62" s="20" t="n">
        <v>0.20230515</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47.06660851</v>
      </c>
      <c r="F64" s="20" t="n">
        <v>0.8613137</v>
      </c>
      <c r="G64" s="18" t="n">
        <v>46.2981912</v>
      </c>
      <c r="H64" s="20" t="n">
        <v>0.84684721</v>
      </c>
      <c r="I64" s="18" t="n">
        <v>1.53333852</v>
      </c>
      <c r="J64" s="20" t="n">
        <v>0.21839297</v>
      </c>
      <c r="K64" s="18" t="n">
        <v>0.72564799</v>
      </c>
      <c r="L64" s="20" t="n">
        <v>0.15358913</v>
      </c>
      <c r="M64" s="18" t="n">
        <v>0</v>
      </c>
      <c r="N64" s="20" t="n">
        <v>0</v>
      </c>
      <c r="O64" s="18" t="s">
        <v>309</v>
      </c>
      <c r="P64" s="20" t="s">
        <v>309</v>
      </c>
      <c r="Q64" s="18" t="n">
        <v>0.02744848</v>
      </c>
      <c r="R64" s="20" t="n">
        <v>0.02749924</v>
      </c>
      <c r="S64" s="18" t="n">
        <v>0</v>
      </c>
      <c r="T64" s="20" t="n">
        <v>0</v>
      </c>
      <c r="U64" s="18" t="n">
        <v>4.34876531</v>
      </c>
      <c r="V64" s="20" t="n">
        <v>0.41848601</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561</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40.98709324</v>
      </c>
      <c r="F9" s="20" t="n">
        <v>0.79771265</v>
      </c>
      <c r="G9" s="18" t="n">
        <v>54.42813256</v>
      </c>
      <c r="H9" s="20" t="n">
        <v>0.8287779199999999</v>
      </c>
      <c r="I9" s="18" t="n">
        <v>2.53318601</v>
      </c>
      <c r="J9" s="20" t="n">
        <v>0.24431</v>
      </c>
      <c r="K9" s="18" t="n">
        <v>0.41576744</v>
      </c>
      <c r="L9" s="20" t="n">
        <v>0.10453702</v>
      </c>
      <c r="M9" s="18" t="n">
        <v>0</v>
      </c>
      <c r="N9" s="20" t="n">
        <v>0</v>
      </c>
      <c r="O9" s="18" t="s">
        <v>309</v>
      </c>
      <c r="P9" s="20" t="s">
        <v>309</v>
      </c>
      <c r="Q9" s="18" t="n">
        <v>0</v>
      </c>
      <c r="R9" s="20" t="n">
        <v>0</v>
      </c>
      <c r="S9" s="18" t="n">
        <v>0.03267858</v>
      </c>
      <c r="T9" s="20" t="n">
        <v>0.0229131</v>
      </c>
      <c r="U9" s="18" t="n">
        <v>1.60314216</v>
      </c>
      <c r="V9" s="20" t="n">
        <v>0.18439178</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55.89926582</v>
      </c>
      <c r="F11" s="20" t="n">
        <v>0.8246112</v>
      </c>
      <c r="G11" s="18" t="n">
        <v>37.92776717</v>
      </c>
      <c r="H11" s="20" t="n">
        <v>0.80602117</v>
      </c>
      <c r="I11" s="18" t="n">
        <v>1.6955195</v>
      </c>
      <c r="J11" s="20" t="n">
        <v>0.21282801</v>
      </c>
      <c r="K11" s="18" t="n">
        <v>0.7161703</v>
      </c>
      <c r="L11" s="20" t="n">
        <v>0.14993719</v>
      </c>
      <c r="M11" s="18" t="n">
        <v>0</v>
      </c>
      <c r="N11" s="20" t="n">
        <v>0</v>
      </c>
      <c r="O11" s="18" t="s">
        <v>309</v>
      </c>
      <c r="P11" s="20" t="s">
        <v>309</v>
      </c>
      <c r="Q11" s="18" t="n">
        <v>0.02536758</v>
      </c>
      <c r="R11" s="20" t="n">
        <v>0.02245744</v>
      </c>
      <c r="S11" s="18" t="n">
        <v>0.08786178</v>
      </c>
      <c r="T11" s="20" t="n">
        <v>0.04178814</v>
      </c>
      <c r="U11" s="18" t="n">
        <v>3.64804783</v>
      </c>
      <c r="V11" s="20" t="n">
        <v>0.31622761</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44.94583989</v>
      </c>
      <c r="F16" s="20" t="n">
        <v>0.99509757</v>
      </c>
      <c r="G16" s="18" t="n">
        <v>48.62777876</v>
      </c>
      <c r="H16" s="20" t="n">
        <v>0.97607732</v>
      </c>
      <c r="I16" s="18" t="n">
        <v>3.03385432</v>
      </c>
      <c r="J16" s="20" t="n">
        <v>0.24048953</v>
      </c>
      <c r="K16" s="18" t="n">
        <v>0.60542816</v>
      </c>
      <c r="L16" s="20" t="n">
        <v>0.11065175</v>
      </c>
      <c r="M16" s="18" t="n">
        <v>0</v>
      </c>
      <c r="N16" s="20" t="n">
        <v>0</v>
      </c>
      <c r="O16" s="18" t="s">
        <v>309</v>
      </c>
      <c r="P16" s="20" t="s">
        <v>309</v>
      </c>
      <c r="Q16" s="18" t="n">
        <v>0</v>
      </c>
      <c r="R16" s="20" t="n">
        <v>0</v>
      </c>
      <c r="S16" s="18" t="n">
        <v>0.03445476</v>
      </c>
      <c r="T16" s="20" t="n">
        <v>0.02402278</v>
      </c>
      <c r="U16" s="18" t="n">
        <v>2.75264411</v>
      </c>
      <c r="V16" s="20" t="n">
        <v>0.25395784</v>
      </c>
    </row>
    <row r="17" spans="1:22">
      <c r="A17" s="15" t="s">
        <v>319</v>
      </c>
      <c r="B17" s="17" t="n">
        <v>6504</v>
      </c>
      <c r="C17" s="18">
        <f>(3097.0/B17*100)</f>
        <v/>
      </c>
      <c r="D17" s="19" t="n">
        <v>3407</v>
      </c>
      <c r="E17" s="18" t="n">
        <v>49.35393068</v>
      </c>
      <c r="F17" s="20" t="n">
        <v>0.9505143</v>
      </c>
      <c r="G17" s="18" t="n">
        <v>42.88487757</v>
      </c>
      <c r="H17" s="20" t="n">
        <v>0.90992492</v>
      </c>
      <c r="I17" s="18" t="n">
        <v>4.60739638</v>
      </c>
      <c r="J17" s="20" t="n">
        <v>0.4236812</v>
      </c>
      <c r="K17" s="18" t="n">
        <v>0.79008274</v>
      </c>
      <c r="L17" s="20" t="n">
        <v>0.17335536</v>
      </c>
      <c r="M17" s="18" t="n">
        <v>0</v>
      </c>
      <c r="N17" s="20" t="n">
        <v>0</v>
      </c>
      <c r="O17" s="18" t="s">
        <v>309</v>
      </c>
      <c r="P17" s="20" t="s">
        <v>309</v>
      </c>
      <c r="Q17" s="18" t="n">
        <v>0</v>
      </c>
      <c r="R17" s="20" t="n">
        <v>0</v>
      </c>
      <c r="S17" s="18" t="n">
        <v>0.02727604</v>
      </c>
      <c r="T17" s="20" t="n">
        <v>0.02711271</v>
      </c>
      <c r="U17" s="18" t="n">
        <v>2.33643659</v>
      </c>
      <c r="V17" s="20" t="n">
        <v>0.25488598</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53.59573249</v>
      </c>
      <c r="F21" s="20" t="n">
        <v>0.98511771</v>
      </c>
      <c r="G21" s="18" t="n">
        <v>42.87019705</v>
      </c>
      <c r="H21" s="20" t="n">
        <v>0.9291532300000001</v>
      </c>
      <c r="I21" s="18" t="n">
        <v>1.97024728</v>
      </c>
      <c r="J21" s="20" t="n">
        <v>0.20507866</v>
      </c>
      <c r="K21" s="18" t="n">
        <v>0.28018761</v>
      </c>
      <c r="L21" s="20" t="n">
        <v>0.07485442</v>
      </c>
      <c r="M21" s="18" t="n">
        <v>0</v>
      </c>
      <c r="N21" s="20" t="n">
        <v>0</v>
      </c>
      <c r="O21" s="18" t="s">
        <v>309</v>
      </c>
      <c r="P21" s="20" t="s">
        <v>309</v>
      </c>
      <c r="Q21" s="18" t="n">
        <v>0</v>
      </c>
      <c r="R21" s="20" t="n">
        <v>0</v>
      </c>
      <c r="S21" s="18" t="n">
        <v>0.01747403</v>
      </c>
      <c r="T21" s="20" t="n">
        <v>0.01749906</v>
      </c>
      <c r="U21" s="18" t="n">
        <v>1.26616155</v>
      </c>
      <c r="V21" s="20" t="n">
        <v>0.15427777</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42.84270262</v>
      </c>
      <c r="F23" s="20" t="n">
        <v>0.75476878</v>
      </c>
      <c r="G23" s="18" t="n">
        <v>50.14122244</v>
      </c>
      <c r="H23" s="20" t="n">
        <v>0.73953015</v>
      </c>
      <c r="I23" s="18" t="n">
        <v>3.18343317</v>
      </c>
      <c r="J23" s="20" t="n">
        <v>0.25843489</v>
      </c>
      <c r="K23" s="18" t="n">
        <v>0.41000772</v>
      </c>
      <c r="L23" s="20" t="n">
        <v>0.08907263999999999</v>
      </c>
      <c r="M23" s="18" t="n">
        <v>0</v>
      </c>
      <c r="N23" s="20" t="n">
        <v>0</v>
      </c>
      <c r="O23" s="18" t="s">
        <v>309</v>
      </c>
      <c r="P23" s="20" t="s">
        <v>309</v>
      </c>
      <c r="Q23" s="18" t="n">
        <v>0</v>
      </c>
      <c r="R23" s="20" t="n">
        <v>0</v>
      </c>
      <c r="S23" s="18" t="n">
        <v>0.03448914</v>
      </c>
      <c r="T23" s="20" t="n">
        <v>0.02473357</v>
      </c>
      <c r="U23" s="18" t="n">
        <v>3.3881449</v>
      </c>
      <c r="V23" s="20" t="n">
        <v>0.35061525</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42.53511478</v>
      </c>
      <c r="F25" s="20" t="n">
        <v>0.75795526</v>
      </c>
      <c r="G25" s="18" t="n">
        <v>53.25923852</v>
      </c>
      <c r="H25" s="20" t="n">
        <v>0.73752648</v>
      </c>
      <c r="I25" s="18" t="n">
        <v>2.37602352</v>
      </c>
      <c r="J25" s="20" t="n">
        <v>0.21040443</v>
      </c>
      <c r="K25" s="18" t="n">
        <v>0.26748323</v>
      </c>
      <c r="L25" s="20" t="n">
        <v>0.07598862000000001</v>
      </c>
      <c r="M25" s="18" t="n">
        <v>0</v>
      </c>
      <c r="N25" s="20" t="n">
        <v>0</v>
      </c>
      <c r="O25" s="18" t="s">
        <v>309</v>
      </c>
      <c r="P25" s="20" t="s">
        <v>309</v>
      </c>
      <c r="Q25" s="18" t="n">
        <v>0</v>
      </c>
      <c r="R25" s="20" t="n">
        <v>0</v>
      </c>
      <c r="S25" s="18" t="n">
        <v>0.20503095</v>
      </c>
      <c r="T25" s="20" t="n">
        <v>0.06293994</v>
      </c>
      <c r="U25" s="18" t="n">
        <v>1.357109</v>
      </c>
      <c r="V25" s="20" t="n">
        <v>0.16347668</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47.01610816</v>
      </c>
      <c r="F27" s="20" t="n">
        <v>0.87227549</v>
      </c>
      <c r="G27" s="18" t="n">
        <v>45.5339966</v>
      </c>
      <c r="H27" s="20" t="n">
        <v>0.85271745</v>
      </c>
      <c r="I27" s="18" t="n">
        <v>3.92158042</v>
      </c>
      <c r="J27" s="20" t="n">
        <v>0.38038589</v>
      </c>
      <c r="K27" s="18" t="n">
        <v>0.6641661</v>
      </c>
      <c r="L27" s="20" t="n">
        <v>0.14851342</v>
      </c>
      <c r="M27" s="18" t="n">
        <v>0</v>
      </c>
      <c r="N27" s="20" t="n">
        <v>0</v>
      </c>
      <c r="O27" s="18" t="s">
        <v>309</v>
      </c>
      <c r="P27" s="20" t="s">
        <v>309</v>
      </c>
      <c r="Q27" s="18" t="n">
        <v>0.03048991</v>
      </c>
      <c r="R27" s="20" t="n">
        <v>0.03048632</v>
      </c>
      <c r="S27" s="18" t="n">
        <v>0.02914961</v>
      </c>
      <c r="T27" s="20" t="n">
        <v>0.02910667</v>
      </c>
      <c r="U27" s="18" t="n">
        <v>2.80450919</v>
      </c>
      <c r="V27" s="20" t="n">
        <v>0.31908595</v>
      </c>
    </row>
    <row r="28" spans="1:22">
      <c r="A28" s="15" t="s">
        <v>330</v>
      </c>
      <c r="B28" s="17" t="n">
        <v>7568</v>
      </c>
      <c r="C28" s="18">
        <f>(490.0/B28*100)</f>
        <v/>
      </c>
      <c r="D28" s="19" t="n">
        <v>7078</v>
      </c>
      <c r="E28" s="18" t="n">
        <v>54.66147062</v>
      </c>
      <c r="F28" s="20" t="n">
        <v>0.76777815</v>
      </c>
      <c r="G28" s="18" t="n">
        <v>39.44474728</v>
      </c>
      <c r="H28" s="20" t="n">
        <v>0.75403425</v>
      </c>
      <c r="I28" s="18" t="n">
        <v>1.81547066</v>
      </c>
      <c r="J28" s="20" t="n">
        <v>0.19102577</v>
      </c>
      <c r="K28" s="18" t="n">
        <v>1.22663335</v>
      </c>
      <c r="L28" s="20" t="n">
        <v>0.1557948</v>
      </c>
      <c r="M28" s="18" t="n">
        <v>0</v>
      </c>
      <c r="N28" s="20" t="n">
        <v>0</v>
      </c>
      <c r="O28" s="18" t="s">
        <v>309</v>
      </c>
      <c r="P28" s="20" t="s">
        <v>309</v>
      </c>
      <c r="Q28" s="18" t="n">
        <v>0</v>
      </c>
      <c r="R28" s="20" t="n">
        <v>0</v>
      </c>
      <c r="S28" s="18" t="n">
        <v>0.05308308</v>
      </c>
      <c r="T28" s="20" t="n">
        <v>0.0322019</v>
      </c>
      <c r="U28" s="18" t="n">
        <v>2.798595</v>
      </c>
      <c r="V28" s="20" t="n">
        <v>0.20424531</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55.96299055</v>
      </c>
      <c r="F33" s="20" t="n">
        <v>0.83789936</v>
      </c>
      <c r="G33" s="18" t="n">
        <v>42.13138913</v>
      </c>
      <c r="H33" s="20" t="n">
        <v>0.82218169</v>
      </c>
      <c r="I33" s="18" t="n">
        <v>0.97988907</v>
      </c>
      <c r="J33" s="20" t="n">
        <v>0.15705114</v>
      </c>
      <c r="K33" s="18" t="n">
        <v>0.10750967</v>
      </c>
      <c r="L33" s="20" t="n">
        <v>0.03835093</v>
      </c>
      <c r="M33" s="18" t="n">
        <v>0</v>
      </c>
      <c r="N33" s="20" t="n">
        <v>0</v>
      </c>
      <c r="O33" s="18" t="s">
        <v>309</v>
      </c>
      <c r="P33" s="20" t="s">
        <v>309</v>
      </c>
      <c r="Q33" s="18" t="n">
        <v>0</v>
      </c>
      <c r="R33" s="20" t="n">
        <v>0</v>
      </c>
      <c r="S33" s="18" t="n">
        <v>0.01681819</v>
      </c>
      <c r="T33" s="20" t="n">
        <v>0.0153945</v>
      </c>
      <c r="U33" s="18" t="n">
        <v>0.8014034</v>
      </c>
      <c r="V33" s="20" t="n">
        <v>0.14649769</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54.19371813</v>
      </c>
      <c r="F36" s="20" t="n">
        <v>0.92425002</v>
      </c>
      <c r="G36" s="18" t="n">
        <v>40.8499906</v>
      </c>
      <c r="H36" s="20" t="n">
        <v>0.86993985</v>
      </c>
      <c r="I36" s="18" t="n">
        <v>1.64631011</v>
      </c>
      <c r="J36" s="20" t="n">
        <v>0.1967756</v>
      </c>
      <c r="K36" s="18" t="n">
        <v>0.87254486</v>
      </c>
      <c r="L36" s="20" t="n">
        <v>0.16107898</v>
      </c>
      <c r="M36" s="18" t="n">
        <v>0</v>
      </c>
      <c r="N36" s="20" t="n">
        <v>0</v>
      </c>
      <c r="O36" s="18" t="s">
        <v>309</v>
      </c>
      <c r="P36" s="20" t="s">
        <v>309</v>
      </c>
      <c r="Q36" s="18" t="n">
        <v>0</v>
      </c>
      <c r="R36" s="20" t="n">
        <v>0</v>
      </c>
      <c r="S36" s="18" t="n">
        <v>0</v>
      </c>
      <c r="T36" s="20" t="n">
        <v>0</v>
      </c>
      <c r="U36" s="18" t="n">
        <v>2.4374363</v>
      </c>
      <c r="V36" s="20" t="n">
        <v>0.25097285</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2.06140284</v>
      </c>
      <c r="F40" s="20" t="n">
        <v>0.09762241000000001</v>
      </c>
      <c r="G40" s="18" t="n">
        <v>1.69272038</v>
      </c>
      <c r="H40" s="20" t="n">
        <v>0.06112812</v>
      </c>
      <c r="I40" s="18" t="n">
        <v>0.08052332</v>
      </c>
      <c r="J40" s="20" t="n">
        <v>0.01558869</v>
      </c>
      <c r="K40" s="18" t="n">
        <v>0.01699751</v>
      </c>
      <c r="L40" s="20" t="n">
        <v>0.0069794</v>
      </c>
      <c r="M40" s="18" t="n">
        <v>0</v>
      </c>
      <c r="N40" s="20" t="n">
        <v>0</v>
      </c>
      <c r="O40" s="18" t="s">
        <v>309</v>
      </c>
      <c r="P40" s="20" t="s">
        <v>309</v>
      </c>
      <c r="Q40" s="18" t="n">
        <v>96.12960207</v>
      </c>
      <c r="R40" s="20" t="n">
        <v>0.13318888</v>
      </c>
      <c r="S40" s="18" t="n">
        <v>0</v>
      </c>
      <c r="T40" s="20" t="n">
        <v>0</v>
      </c>
      <c r="U40" s="18" t="n">
        <v>0.01875387</v>
      </c>
      <c r="V40" s="20" t="n">
        <v>0.00684598</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41.48122816</v>
      </c>
      <c r="F52" s="20" t="n">
        <v>0.76411071</v>
      </c>
      <c r="G52" s="18" t="n">
        <v>52.99254739</v>
      </c>
      <c r="H52" s="20" t="n">
        <v>0.71203577</v>
      </c>
      <c r="I52" s="18" t="n">
        <v>3.47761833</v>
      </c>
      <c r="J52" s="20" t="n">
        <v>0.23153799</v>
      </c>
      <c r="K52" s="18" t="n">
        <v>0.39428658</v>
      </c>
      <c r="L52" s="20" t="n">
        <v>0.08422744</v>
      </c>
      <c r="M52" s="18" t="n">
        <v>0</v>
      </c>
      <c r="N52" s="20" t="n">
        <v>0</v>
      </c>
      <c r="O52" s="18" t="s">
        <v>309</v>
      </c>
      <c r="P52" s="20" t="s">
        <v>309</v>
      </c>
      <c r="Q52" s="18" t="n">
        <v>0</v>
      </c>
      <c r="R52" s="20" t="n">
        <v>0</v>
      </c>
      <c r="S52" s="18" t="n">
        <v>0.06220503</v>
      </c>
      <c r="T52" s="20" t="n">
        <v>0.03650493</v>
      </c>
      <c r="U52" s="18" t="n">
        <v>1.59211452</v>
      </c>
      <c r="V52" s="20" t="n">
        <v>0.19196244</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64.28150973</v>
      </c>
      <c r="F54" s="20" t="n">
        <v>1.24671622</v>
      </c>
      <c r="G54" s="18" t="n">
        <v>21.95887369</v>
      </c>
      <c r="H54" s="20" t="n">
        <v>0.9176066899999999</v>
      </c>
      <c r="I54" s="18" t="n">
        <v>0.90623699</v>
      </c>
      <c r="J54" s="20" t="n">
        <v>0.17146511</v>
      </c>
      <c r="K54" s="18" t="n">
        <v>3.09225435</v>
      </c>
      <c r="L54" s="20" t="n">
        <v>0.31945185</v>
      </c>
      <c r="M54" s="18" t="n">
        <v>0</v>
      </c>
      <c r="N54" s="20" t="n">
        <v>0</v>
      </c>
      <c r="O54" s="18" t="s">
        <v>309</v>
      </c>
      <c r="P54" s="20" t="s">
        <v>309</v>
      </c>
      <c r="Q54" s="18" t="n">
        <v>0</v>
      </c>
      <c r="R54" s="20" t="n">
        <v>0</v>
      </c>
      <c r="S54" s="18" t="n">
        <v>0.29091787</v>
      </c>
      <c r="T54" s="20" t="n">
        <v>0.08392972</v>
      </c>
      <c r="U54" s="18" t="n">
        <v>9.470207370000001</v>
      </c>
      <c r="V54" s="20" t="n">
        <v>1.09706058</v>
      </c>
    </row>
    <row r="55" spans="1:22">
      <c r="A55" s="15" t="s">
        <v>357</v>
      </c>
      <c r="B55" s="17" t="n">
        <v>5316</v>
      </c>
      <c r="C55" s="18">
        <f>(137.0/B55*100)</f>
        <v/>
      </c>
      <c r="D55" s="19" t="n">
        <v>5179</v>
      </c>
      <c r="E55" s="18" t="n">
        <v>31.41937725</v>
      </c>
      <c r="F55" s="20" t="n">
        <v>0.83970635</v>
      </c>
      <c r="G55" s="18" t="n">
        <v>59.22079835</v>
      </c>
      <c r="H55" s="20" t="n">
        <v>0.78231839</v>
      </c>
      <c r="I55" s="18" t="n">
        <v>2.40452017</v>
      </c>
      <c r="J55" s="20" t="n">
        <v>0.23363266</v>
      </c>
      <c r="K55" s="18" t="n">
        <v>0.35350467</v>
      </c>
      <c r="L55" s="20" t="n">
        <v>0.09057933</v>
      </c>
      <c r="M55" s="18" t="n">
        <v>0</v>
      </c>
      <c r="N55" s="20" t="n">
        <v>0</v>
      </c>
      <c r="O55" s="18" t="s">
        <v>309</v>
      </c>
      <c r="P55" s="20" t="s">
        <v>309</v>
      </c>
      <c r="Q55" s="18" t="n">
        <v>0</v>
      </c>
      <c r="R55" s="20" t="n">
        <v>0</v>
      </c>
      <c r="S55" s="18" t="n">
        <v>0.31673553</v>
      </c>
      <c r="T55" s="20" t="n">
        <v>0.08926551000000001</v>
      </c>
      <c r="U55" s="18" t="n">
        <v>6.28506403</v>
      </c>
      <c r="V55" s="20" t="n">
        <v>0.56186693</v>
      </c>
    </row>
    <row r="56" spans="1:22">
      <c r="A56" s="15" t="s">
        <v>358</v>
      </c>
      <c r="B56" s="17" t="n">
        <v>5359</v>
      </c>
      <c r="C56" s="18">
        <f>(104.0/B56*100)</f>
        <v/>
      </c>
      <c r="D56" s="19" t="n">
        <v>5255</v>
      </c>
      <c r="E56" s="18" t="n">
        <v>40.21377046</v>
      </c>
      <c r="F56" s="20" t="n">
        <v>0.76765828</v>
      </c>
      <c r="G56" s="18" t="n">
        <v>55.31052754</v>
      </c>
      <c r="H56" s="20" t="n">
        <v>0.81439396</v>
      </c>
      <c r="I56" s="18" t="n">
        <v>2.55307789</v>
      </c>
      <c r="J56" s="20" t="n">
        <v>0.24912107</v>
      </c>
      <c r="K56" s="18" t="n">
        <v>0.87118545</v>
      </c>
      <c r="L56" s="20" t="n">
        <v>0.12343746</v>
      </c>
      <c r="M56" s="18" t="n">
        <v>0</v>
      </c>
      <c r="N56" s="20" t="n">
        <v>0</v>
      </c>
      <c r="O56" s="18" t="s">
        <v>309</v>
      </c>
      <c r="P56" s="20" t="s">
        <v>309</v>
      </c>
      <c r="Q56" s="18" t="n">
        <v>0</v>
      </c>
      <c r="R56" s="20" t="n">
        <v>0</v>
      </c>
      <c r="S56" s="18" t="n">
        <v>0</v>
      </c>
      <c r="T56" s="20" t="n">
        <v>0</v>
      </c>
      <c r="U56" s="18" t="n">
        <v>1.05143866</v>
      </c>
      <c r="V56" s="20" t="n">
        <v>0.12538048</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30.52597941</v>
      </c>
      <c r="F62" s="20" t="n">
        <v>0.59940931</v>
      </c>
      <c r="G62" s="18" t="n">
        <v>63.74047191</v>
      </c>
      <c r="H62" s="20" t="n">
        <v>0.66550639</v>
      </c>
      <c r="I62" s="18" t="n">
        <v>3.25967801</v>
      </c>
      <c r="J62" s="20" t="n">
        <v>0.26580274</v>
      </c>
      <c r="K62" s="18" t="n">
        <v>0.5840621499999999</v>
      </c>
      <c r="L62" s="20" t="n">
        <v>0.12048192</v>
      </c>
      <c r="M62" s="18" t="n">
        <v>0</v>
      </c>
      <c r="N62" s="20" t="n">
        <v>0</v>
      </c>
      <c r="O62" s="18" t="s">
        <v>309</v>
      </c>
      <c r="P62" s="20" t="s">
        <v>309</v>
      </c>
      <c r="Q62" s="18" t="n">
        <v>0</v>
      </c>
      <c r="R62" s="20" t="n">
        <v>0</v>
      </c>
      <c r="S62" s="18" t="n">
        <v>0.09071725</v>
      </c>
      <c r="T62" s="20" t="n">
        <v>0.04538086</v>
      </c>
      <c r="U62" s="18" t="n">
        <v>1.79909128</v>
      </c>
      <c r="V62" s="20" t="n">
        <v>0.18955819</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43.34946556</v>
      </c>
      <c r="F64" s="20" t="n">
        <v>0.82907159</v>
      </c>
      <c r="G64" s="18" t="n">
        <v>47.13243774</v>
      </c>
      <c r="H64" s="20" t="n">
        <v>0.82849477</v>
      </c>
      <c r="I64" s="18" t="n">
        <v>4.22149435</v>
      </c>
      <c r="J64" s="20" t="n">
        <v>0.33703495</v>
      </c>
      <c r="K64" s="18" t="n">
        <v>0.78507724</v>
      </c>
      <c r="L64" s="20" t="n">
        <v>0.16429545</v>
      </c>
      <c r="M64" s="18" t="n">
        <v>0</v>
      </c>
      <c r="N64" s="20" t="n">
        <v>0</v>
      </c>
      <c r="O64" s="18" t="s">
        <v>309</v>
      </c>
      <c r="P64" s="20" t="s">
        <v>309</v>
      </c>
      <c r="Q64" s="18" t="n">
        <v>0.02744848</v>
      </c>
      <c r="R64" s="20" t="n">
        <v>0.02749924</v>
      </c>
      <c r="S64" s="18" t="n">
        <v>0.06161394</v>
      </c>
      <c r="T64" s="20" t="n">
        <v>0.04395356</v>
      </c>
      <c r="U64" s="18" t="n">
        <v>4.4224627</v>
      </c>
      <c r="V64" s="20" t="n">
        <v>0.43294677</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562</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20.37965382</v>
      </c>
      <c r="F9" s="20" t="n">
        <v>0.68177886</v>
      </c>
      <c r="G9" s="18" t="n">
        <v>54.12556076</v>
      </c>
      <c r="H9" s="20" t="n">
        <v>0.70048201</v>
      </c>
      <c r="I9" s="18" t="n">
        <v>21.58138406</v>
      </c>
      <c r="J9" s="20" t="n">
        <v>0.5735002</v>
      </c>
      <c r="K9" s="18" t="n">
        <v>1.69217026</v>
      </c>
      <c r="L9" s="20" t="n">
        <v>0.18654164</v>
      </c>
      <c r="M9" s="18" t="n">
        <v>0</v>
      </c>
      <c r="N9" s="20" t="n">
        <v>0</v>
      </c>
      <c r="O9" s="18" t="s">
        <v>309</v>
      </c>
      <c r="P9" s="20" t="s">
        <v>309</v>
      </c>
      <c r="Q9" s="18" t="n">
        <v>0</v>
      </c>
      <c r="R9" s="20" t="n">
        <v>0</v>
      </c>
      <c r="S9" s="18" t="n">
        <v>0.14761895</v>
      </c>
      <c r="T9" s="20" t="n">
        <v>0.0565022</v>
      </c>
      <c r="U9" s="18" t="n">
        <v>2.07361215</v>
      </c>
      <c r="V9" s="20" t="n">
        <v>0.22158063</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33.88856029</v>
      </c>
      <c r="F11" s="20" t="n">
        <v>0.72592936</v>
      </c>
      <c r="G11" s="18" t="n">
        <v>50.86633048</v>
      </c>
      <c r="H11" s="20" t="n">
        <v>0.7436437</v>
      </c>
      <c r="I11" s="18" t="n">
        <v>9.85651217</v>
      </c>
      <c r="J11" s="20" t="n">
        <v>0.43832149</v>
      </c>
      <c r="K11" s="18" t="n">
        <v>1.12213336</v>
      </c>
      <c r="L11" s="20" t="n">
        <v>0.17618109</v>
      </c>
      <c r="M11" s="18" t="n">
        <v>0</v>
      </c>
      <c r="N11" s="20" t="n">
        <v>0</v>
      </c>
      <c r="O11" s="18" t="s">
        <v>309</v>
      </c>
      <c r="P11" s="20" t="s">
        <v>309</v>
      </c>
      <c r="Q11" s="18" t="n">
        <v>0.02536758</v>
      </c>
      <c r="R11" s="20" t="n">
        <v>0.02245744</v>
      </c>
      <c r="S11" s="18" t="n">
        <v>0.07556264</v>
      </c>
      <c r="T11" s="20" t="n">
        <v>0.04014159</v>
      </c>
      <c r="U11" s="18" t="n">
        <v>4.16553348</v>
      </c>
      <c r="V11" s="20" t="n">
        <v>0.33559326</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25.50005433</v>
      </c>
      <c r="F16" s="20" t="n">
        <v>0.73175798</v>
      </c>
      <c r="G16" s="18" t="n">
        <v>50.69418087</v>
      </c>
      <c r="H16" s="20" t="n">
        <v>0.66546767</v>
      </c>
      <c r="I16" s="18" t="n">
        <v>18.00396508</v>
      </c>
      <c r="J16" s="20" t="n">
        <v>0.59814668</v>
      </c>
      <c r="K16" s="18" t="n">
        <v>2.49233305</v>
      </c>
      <c r="L16" s="20" t="n">
        <v>0.22188304</v>
      </c>
      <c r="M16" s="18" t="n">
        <v>0</v>
      </c>
      <c r="N16" s="20" t="n">
        <v>0</v>
      </c>
      <c r="O16" s="18" t="s">
        <v>309</v>
      </c>
      <c r="P16" s="20" t="s">
        <v>309</v>
      </c>
      <c r="Q16" s="18" t="n">
        <v>0</v>
      </c>
      <c r="R16" s="20" t="n">
        <v>0</v>
      </c>
      <c r="S16" s="18" t="n">
        <v>0.19375183</v>
      </c>
      <c r="T16" s="20" t="n">
        <v>0.05735797</v>
      </c>
      <c r="U16" s="18" t="n">
        <v>3.11571484</v>
      </c>
      <c r="V16" s="20" t="n">
        <v>0.2771307</v>
      </c>
    </row>
    <row r="17" spans="1:22">
      <c r="A17" s="15" t="s">
        <v>319</v>
      </c>
      <c r="B17" s="17" t="n">
        <v>6504</v>
      </c>
      <c r="C17" s="18">
        <f>(3097.0/B17*100)</f>
        <v/>
      </c>
      <c r="D17" s="19" t="n">
        <v>3407</v>
      </c>
      <c r="E17" s="18" t="n">
        <v>25.52384587</v>
      </c>
      <c r="F17" s="20" t="n">
        <v>0.84297868</v>
      </c>
      <c r="G17" s="18" t="n">
        <v>46.43143843</v>
      </c>
      <c r="H17" s="20" t="n">
        <v>0.87621008</v>
      </c>
      <c r="I17" s="18" t="n">
        <v>22.66650214</v>
      </c>
      <c r="J17" s="20" t="n">
        <v>0.81829479</v>
      </c>
      <c r="K17" s="18" t="n">
        <v>2.61763623</v>
      </c>
      <c r="L17" s="20" t="n">
        <v>0.26854968</v>
      </c>
      <c r="M17" s="18" t="n">
        <v>0</v>
      </c>
      <c r="N17" s="20" t="n">
        <v>0</v>
      </c>
      <c r="O17" s="18" t="s">
        <v>309</v>
      </c>
      <c r="P17" s="20" t="s">
        <v>309</v>
      </c>
      <c r="Q17" s="18" t="n">
        <v>0</v>
      </c>
      <c r="R17" s="20" t="n">
        <v>0</v>
      </c>
      <c r="S17" s="18" t="n">
        <v>0.1363718</v>
      </c>
      <c r="T17" s="20" t="n">
        <v>0.06330627</v>
      </c>
      <c r="U17" s="18" t="n">
        <v>2.62420553</v>
      </c>
      <c r="V17" s="20" t="n">
        <v>0.27668605</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26.26815415</v>
      </c>
      <c r="F21" s="20" t="n">
        <v>0.78311633</v>
      </c>
      <c r="G21" s="18" t="n">
        <v>46.94858769</v>
      </c>
      <c r="H21" s="20" t="n">
        <v>0.78533492</v>
      </c>
      <c r="I21" s="18" t="n">
        <v>23.58387964</v>
      </c>
      <c r="J21" s="20" t="n">
        <v>0.56738881</v>
      </c>
      <c r="K21" s="18" t="n">
        <v>1.400327</v>
      </c>
      <c r="L21" s="20" t="n">
        <v>0.17433985</v>
      </c>
      <c r="M21" s="18" t="n">
        <v>0</v>
      </c>
      <c r="N21" s="20" t="n">
        <v>0</v>
      </c>
      <c r="O21" s="18" t="s">
        <v>309</v>
      </c>
      <c r="P21" s="20" t="s">
        <v>309</v>
      </c>
      <c r="Q21" s="18" t="n">
        <v>0</v>
      </c>
      <c r="R21" s="20" t="n">
        <v>0</v>
      </c>
      <c r="S21" s="18" t="n">
        <v>0.06247087</v>
      </c>
      <c r="T21" s="20" t="n">
        <v>0.06323711</v>
      </c>
      <c r="U21" s="18" t="n">
        <v>1.73658065</v>
      </c>
      <c r="V21" s="20" t="n">
        <v>0.20270781</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35.44588029</v>
      </c>
      <c r="F23" s="20" t="n">
        <v>0.72893081</v>
      </c>
      <c r="G23" s="18" t="n">
        <v>53.29132388</v>
      </c>
      <c r="H23" s="20" t="n">
        <v>0.65795874</v>
      </c>
      <c r="I23" s="18" t="n">
        <v>6.54601389</v>
      </c>
      <c r="J23" s="20" t="n">
        <v>0.42171867</v>
      </c>
      <c r="K23" s="18" t="n">
        <v>0.85854241</v>
      </c>
      <c r="L23" s="20" t="n">
        <v>0.15241977</v>
      </c>
      <c r="M23" s="18" t="n">
        <v>0</v>
      </c>
      <c r="N23" s="20" t="n">
        <v>0</v>
      </c>
      <c r="O23" s="18" t="s">
        <v>309</v>
      </c>
      <c r="P23" s="20" t="s">
        <v>309</v>
      </c>
      <c r="Q23" s="18" t="n">
        <v>0</v>
      </c>
      <c r="R23" s="20" t="n">
        <v>0</v>
      </c>
      <c r="S23" s="18" t="n">
        <v>0.0718313</v>
      </c>
      <c r="T23" s="20" t="n">
        <v>0.04146089</v>
      </c>
      <c r="U23" s="18" t="n">
        <v>3.78640823</v>
      </c>
      <c r="V23" s="20" t="n">
        <v>0.38135533</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18.56190695</v>
      </c>
      <c r="F25" s="20" t="n">
        <v>0.68320875</v>
      </c>
      <c r="G25" s="18" t="n">
        <v>53.26110434</v>
      </c>
      <c r="H25" s="20" t="n">
        <v>0.7810211500000001</v>
      </c>
      <c r="I25" s="18" t="n">
        <v>22.42554908</v>
      </c>
      <c r="J25" s="20" t="n">
        <v>0.63530634</v>
      </c>
      <c r="K25" s="18" t="n">
        <v>3.51027998</v>
      </c>
      <c r="L25" s="20" t="n">
        <v>0.27250722</v>
      </c>
      <c r="M25" s="18" t="n">
        <v>0</v>
      </c>
      <c r="N25" s="20" t="n">
        <v>0</v>
      </c>
      <c r="O25" s="18" t="s">
        <v>309</v>
      </c>
      <c r="P25" s="20" t="s">
        <v>309</v>
      </c>
      <c r="Q25" s="18" t="n">
        <v>0</v>
      </c>
      <c r="R25" s="20" t="n">
        <v>0</v>
      </c>
      <c r="S25" s="18" t="n">
        <v>0.0411403</v>
      </c>
      <c r="T25" s="20" t="n">
        <v>0.02911369</v>
      </c>
      <c r="U25" s="18" t="n">
        <v>2.20001935</v>
      </c>
      <c r="V25" s="20" t="n">
        <v>0.19117612</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28.03830294</v>
      </c>
      <c r="F27" s="20" t="n">
        <v>0.84171882</v>
      </c>
      <c r="G27" s="18" t="n">
        <v>49.90572752</v>
      </c>
      <c r="H27" s="20" t="n">
        <v>0.85067421</v>
      </c>
      <c r="I27" s="18" t="n">
        <v>16.90273103</v>
      </c>
      <c r="J27" s="20" t="n">
        <v>0.566659</v>
      </c>
      <c r="K27" s="18" t="n">
        <v>1.97180789</v>
      </c>
      <c r="L27" s="20" t="n">
        <v>0.22331469</v>
      </c>
      <c r="M27" s="18" t="n">
        <v>0</v>
      </c>
      <c r="N27" s="20" t="n">
        <v>0</v>
      </c>
      <c r="O27" s="18" t="s">
        <v>309</v>
      </c>
      <c r="P27" s="20" t="s">
        <v>309</v>
      </c>
      <c r="Q27" s="18" t="n">
        <v>0.03048991</v>
      </c>
      <c r="R27" s="20" t="n">
        <v>0.03048632</v>
      </c>
      <c r="S27" s="18" t="n">
        <v>0.14974915</v>
      </c>
      <c r="T27" s="20" t="n">
        <v>0.0667951</v>
      </c>
      <c r="U27" s="18" t="n">
        <v>3.00119155</v>
      </c>
      <c r="V27" s="20" t="n">
        <v>0.3216642</v>
      </c>
    </row>
    <row r="28" spans="1:22">
      <c r="A28" s="15" t="s">
        <v>330</v>
      </c>
      <c r="B28" s="17" t="n">
        <v>7568</v>
      </c>
      <c r="C28" s="18">
        <f>(490.0/B28*100)</f>
        <v/>
      </c>
      <c r="D28" s="19" t="n">
        <v>7078</v>
      </c>
      <c r="E28" s="18" t="n">
        <v>37.18609228</v>
      </c>
      <c r="F28" s="20" t="n">
        <v>0.65807436</v>
      </c>
      <c r="G28" s="18" t="n">
        <v>50.44689616</v>
      </c>
      <c r="H28" s="20" t="n">
        <v>0.7218577</v>
      </c>
      <c r="I28" s="18" t="n">
        <v>7.28517898</v>
      </c>
      <c r="J28" s="20" t="n">
        <v>0.36399027</v>
      </c>
      <c r="K28" s="18" t="n">
        <v>1.43587702</v>
      </c>
      <c r="L28" s="20" t="n">
        <v>0.18883623</v>
      </c>
      <c r="M28" s="18" t="n">
        <v>0</v>
      </c>
      <c r="N28" s="20" t="n">
        <v>0</v>
      </c>
      <c r="O28" s="18" t="s">
        <v>309</v>
      </c>
      <c r="P28" s="20" t="s">
        <v>309</v>
      </c>
      <c r="Q28" s="18" t="n">
        <v>0</v>
      </c>
      <c r="R28" s="20" t="n">
        <v>0</v>
      </c>
      <c r="S28" s="18" t="n">
        <v>0.07995143</v>
      </c>
      <c r="T28" s="20" t="n">
        <v>0.02891173</v>
      </c>
      <c r="U28" s="18" t="n">
        <v>3.56600413</v>
      </c>
      <c r="V28" s="20" t="n">
        <v>0.22375224</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23.77536975</v>
      </c>
      <c r="F33" s="20" t="n">
        <v>0.56708239</v>
      </c>
      <c r="G33" s="18" t="n">
        <v>59.53893511</v>
      </c>
      <c r="H33" s="20" t="n">
        <v>0.63625305</v>
      </c>
      <c r="I33" s="18" t="n">
        <v>14.32307034</v>
      </c>
      <c r="J33" s="20" t="n">
        <v>0.515428</v>
      </c>
      <c r="K33" s="18" t="n">
        <v>0.8220703499999999</v>
      </c>
      <c r="L33" s="20" t="n">
        <v>0.10578129</v>
      </c>
      <c r="M33" s="18" t="n">
        <v>0</v>
      </c>
      <c r="N33" s="20" t="n">
        <v>0</v>
      </c>
      <c r="O33" s="18" t="s">
        <v>309</v>
      </c>
      <c r="P33" s="20" t="s">
        <v>309</v>
      </c>
      <c r="Q33" s="18" t="n">
        <v>0</v>
      </c>
      <c r="R33" s="20" t="n">
        <v>0</v>
      </c>
      <c r="S33" s="18" t="n">
        <v>0.03691618</v>
      </c>
      <c r="T33" s="20" t="n">
        <v>0.02057493</v>
      </c>
      <c r="U33" s="18" t="n">
        <v>1.50363827</v>
      </c>
      <c r="V33" s="20" t="n">
        <v>0.19823591</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26.26667744</v>
      </c>
      <c r="F36" s="20" t="n">
        <v>0.64724764</v>
      </c>
      <c r="G36" s="18" t="n">
        <v>55.63770171</v>
      </c>
      <c r="H36" s="20" t="n">
        <v>0.64693429</v>
      </c>
      <c r="I36" s="18" t="n">
        <v>13.33880286</v>
      </c>
      <c r="J36" s="20" t="n">
        <v>0.57972732</v>
      </c>
      <c r="K36" s="18" t="n">
        <v>1.71347225</v>
      </c>
      <c r="L36" s="20" t="n">
        <v>0.2142001</v>
      </c>
      <c r="M36" s="18" t="n">
        <v>0</v>
      </c>
      <c r="N36" s="20" t="n">
        <v>0</v>
      </c>
      <c r="O36" s="18" t="s">
        <v>309</v>
      </c>
      <c r="P36" s="20" t="s">
        <v>309</v>
      </c>
      <c r="Q36" s="18" t="n">
        <v>0</v>
      </c>
      <c r="R36" s="20" t="n">
        <v>0</v>
      </c>
      <c r="S36" s="18" t="n">
        <v>0</v>
      </c>
      <c r="T36" s="20" t="n">
        <v>0</v>
      </c>
      <c r="U36" s="18" t="n">
        <v>3.04334574</v>
      </c>
      <c r="V36" s="20" t="n">
        <v>0.28204745</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0.95113304</v>
      </c>
      <c r="F40" s="20" t="n">
        <v>0.07049949</v>
      </c>
      <c r="G40" s="18" t="n">
        <v>1.79315716</v>
      </c>
      <c r="H40" s="20" t="n">
        <v>0.0742255</v>
      </c>
      <c r="I40" s="18" t="n">
        <v>1.00548476</v>
      </c>
      <c r="J40" s="20" t="n">
        <v>0.05307732</v>
      </c>
      <c r="K40" s="18" t="n">
        <v>0.08640356</v>
      </c>
      <c r="L40" s="20" t="n">
        <v>0.01358076</v>
      </c>
      <c r="M40" s="18" t="n">
        <v>0</v>
      </c>
      <c r="N40" s="20" t="n">
        <v>0</v>
      </c>
      <c r="O40" s="18" t="s">
        <v>309</v>
      </c>
      <c r="P40" s="20" t="s">
        <v>309</v>
      </c>
      <c r="Q40" s="18" t="n">
        <v>96.12960207</v>
      </c>
      <c r="R40" s="20" t="n">
        <v>0.13318888</v>
      </c>
      <c r="S40" s="18" t="n">
        <v>0.00289929</v>
      </c>
      <c r="T40" s="20" t="n">
        <v>0.00318853</v>
      </c>
      <c r="U40" s="18" t="n">
        <v>0.03132013</v>
      </c>
      <c r="V40" s="20" t="n">
        <v>0.008564550000000001</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23.12744838</v>
      </c>
      <c r="F52" s="20" t="n">
        <v>0.63857449</v>
      </c>
      <c r="G52" s="18" t="n">
        <v>55.53898955</v>
      </c>
      <c r="H52" s="20" t="n">
        <v>0.69895852</v>
      </c>
      <c r="I52" s="18" t="n">
        <v>18.28453248</v>
      </c>
      <c r="J52" s="20" t="n">
        <v>0.5699811299999999</v>
      </c>
      <c r="K52" s="18" t="n">
        <v>1.24490302</v>
      </c>
      <c r="L52" s="20" t="n">
        <v>0.17192647</v>
      </c>
      <c r="M52" s="18" t="n">
        <v>0</v>
      </c>
      <c r="N52" s="20" t="n">
        <v>0</v>
      </c>
      <c r="O52" s="18" t="s">
        <v>309</v>
      </c>
      <c r="P52" s="20" t="s">
        <v>309</v>
      </c>
      <c r="Q52" s="18" t="n">
        <v>0</v>
      </c>
      <c r="R52" s="20" t="n">
        <v>0</v>
      </c>
      <c r="S52" s="18" t="n">
        <v>0.01688952</v>
      </c>
      <c r="T52" s="20" t="n">
        <v>0.01690821</v>
      </c>
      <c r="U52" s="18" t="n">
        <v>1.78723706</v>
      </c>
      <c r="V52" s="20" t="n">
        <v>0.21333651</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58.18615703</v>
      </c>
      <c r="F54" s="20" t="n">
        <v>1.18473386</v>
      </c>
      <c r="G54" s="18" t="n">
        <v>26.86998291</v>
      </c>
      <c r="H54" s="20" t="n">
        <v>0.91164595</v>
      </c>
      <c r="I54" s="18" t="n">
        <v>1.49226179</v>
      </c>
      <c r="J54" s="20" t="n">
        <v>0.18740085</v>
      </c>
      <c r="K54" s="18" t="n">
        <v>2.88492548</v>
      </c>
      <c r="L54" s="20" t="n">
        <v>0.31958119</v>
      </c>
      <c r="M54" s="18" t="n">
        <v>0</v>
      </c>
      <c r="N54" s="20" t="n">
        <v>0</v>
      </c>
      <c r="O54" s="18" t="s">
        <v>309</v>
      </c>
      <c r="P54" s="20" t="s">
        <v>309</v>
      </c>
      <c r="Q54" s="18" t="n">
        <v>0</v>
      </c>
      <c r="R54" s="20" t="n">
        <v>0</v>
      </c>
      <c r="S54" s="18" t="n">
        <v>0.11890856</v>
      </c>
      <c r="T54" s="20" t="n">
        <v>0.04943041</v>
      </c>
      <c r="U54" s="18" t="n">
        <v>10.44776423</v>
      </c>
      <c r="V54" s="20" t="n">
        <v>1.11052081</v>
      </c>
    </row>
    <row r="55" spans="1:22">
      <c r="A55" s="15" t="s">
        <v>357</v>
      </c>
      <c r="B55" s="17" t="n">
        <v>5316</v>
      </c>
      <c r="C55" s="18">
        <f>(137.0/B55*100)</f>
        <v/>
      </c>
      <c r="D55" s="19" t="n">
        <v>5179</v>
      </c>
      <c r="E55" s="18" t="n">
        <v>14.98864227</v>
      </c>
      <c r="F55" s="20" t="n">
        <v>0.58187416</v>
      </c>
      <c r="G55" s="18" t="n">
        <v>52.47375227</v>
      </c>
      <c r="H55" s="20" t="n">
        <v>0.84103012</v>
      </c>
      <c r="I55" s="18" t="n">
        <v>23.12151854</v>
      </c>
      <c r="J55" s="20" t="n">
        <v>0.83840124</v>
      </c>
      <c r="K55" s="18" t="n">
        <v>1.28532123</v>
      </c>
      <c r="L55" s="20" t="n">
        <v>0.16626861</v>
      </c>
      <c r="M55" s="18" t="n">
        <v>0</v>
      </c>
      <c r="N55" s="20" t="n">
        <v>0</v>
      </c>
      <c r="O55" s="18" t="s">
        <v>309</v>
      </c>
      <c r="P55" s="20" t="s">
        <v>309</v>
      </c>
      <c r="Q55" s="18" t="n">
        <v>0</v>
      </c>
      <c r="R55" s="20" t="n">
        <v>0</v>
      </c>
      <c r="S55" s="18" t="n">
        <v>0.14663216</v>
      </c>
      <c r="T55" s="20" t="n">
        <v>0.05708478</v>
      </c>
      <c r="U55" s="18" t="n">
        <v>7.98413353</v>
      </c>
      <c r="V55" s="20" t="n">
        <v>0.58476375</v>
      </c>
    </row>
    <row r="56" spans="1:22">
      <c r="A56" s="15" t="s">
        <v>358</v>
      </c>
      <c r="B56" s="17" t="n">
        <v>5359</v>
      </c>
      <c r="C56" s="18">
        <f>(104.0/B56*100)</f>
        <v/>
      </c>
      <c r="D56" s="19" t="n">
        <v>5255</v>
      </c>
      <c r="E56" s="18" t="n">
        <v>34.91286812</v>
      </c>
      <c r="F56" s="20" t="n">
        <v>0.7139417</v>
      </c>
      <c r="G56" s="18" t="n">
        <v>57.056341</v>
      </c>
      <c r="H56" s="20" t="n">
        <v>0.72452799</v>
      </c>
      <c r="I56" s="18" t="n">
        <v>5.43225106</v>
      </c>
      <c r="J56" s="20" t="n">
        <v>0.42316438</v>
      </c>
      <c r="K56" s="18" t="n">
        <v>1.05471474</v>
      </c>
      <c r="L56" s="20" t="n">
        <v>0.15431542</v>
      </c>
      <c r="M56" s="18" t="n">
        <v>0</v>
      </c>
      <c r="N56" s="20" t="n">
        <v>0</v>
      </c>
      <c r="O56" s="18" t="s">
        <v>309</v>
      </c>
      <c r="P56" s="20" t="s">
        <v>309</v>
      </c>
      <c r="Q56" s="18" t="n">
        <v>0</v>
      </c>
      <c r="R56" s="20" t="n">
        <v>0</v>
      </c>
      <c r="S56" s="18" t="n">
        <v>0.03374374</v>
      </c>
      <c r="T56" s="20" t="n">
        <v>0.03427994</v>
      </c>
      <c r="U56" s="18" t="n">
        <v>1.51008134</v>
      </c>
      <c r="V56" s="20" t="n">
        <v>0.16512423</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29.06941535</v>
      </c>
      <c r="F62" s="20" t="n">
        <v>0.68955933</v>
      </c>
      <c r="G62" s="18" t="n">
        <v>62.59801532</v>
      </c>
      <c r="H62" s="20" t="n">
        <v>0.7321250500000001</v>
      </c>
      <c r="I62" s="18" t="n">
        <v>5.7420236</v>
      </c>
      <c r="J62" s="20" t="n">
        <v>0.38051213</v>
      </c>
      <c r="K62" s="18" t="n">
        <v>0.72110379</v>
      </c>
      <c r="L62" s="20" t="n">
        <v>0.12895489</v>
      </c>
      <c r="M62" s="18" t="n">
        <v>0</v>
      </c>
      <c r="N62" s="20" t="n">
        <v>0</v>
      </c>
      <c r="O62" s="18" t="s">
        <v>309</v>
      </c>
      <c r="P62" s="20" t="s">
        <v>309</v>
      </c>
      <c r="Q62" s="18" t="n">
        <v>0</v>
      </c>
      <c r="R62" s="20" t="n">
        <v>0</v>
      </c>
      <c r="S62" s="18" t="n">
        <v>0.02235065</v>
      </c>
      <c r="T62" s="20" t="n">
        <v>0.02235145</v>
      </c>
      <c r="U62" s="18" t="n">
        <v>1.8470913</v>
      </c>
      <c r="V62" s="20" t="n">
        <v>0.205212</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25.50846647</v>
      </c>
      <c r="F64" s="20" t="n">
        <v>0.76553578</v>
      </c>
      <c r="G64" s="18" t="n">
        <v>48.30198341</v>
      </c>
      <c r="H64" s="20" t="n">
        <v>0.8416356699999999</v>
      </c>
      <c r="I64" s="18" t="n">
        <v>17.61950153</v>
      </c>
      <c r="J64" s="20" t="n">
        <v>0.63303175</v>
      </c>
      <c r="K64" s="18" t="n">
        <v>2.73930595</v>
      </c>
      <c r="L64" s="20" t="n">
        <v>0.25515828</v>
      </c>
      <c r="M64" s="18" t="n">
        <v>0</v>
      </c>
      <c r="N64" s="20" t="n">
        <v>0</v>
      </c>
      <c r="O64" s="18" t="s">
        <v>309</v>
      </c>
      <c r="P64" s="20" t="s">
        <v>309</v>
      </c>
      <c r="Q64" s="18" t="n">
        <v>0.02744848</v>
      </c>
      <c r="R64" s="20" t="n">
        <v>0.02749924</v>
      </c>
      <c r="S64" s="18" t="n">
        <v>0.07509158</v>
      </c>
      <c r="T64" s="20" t="n">
        <v>0.05292677</v>
      </c>
      <c r="U64" s="18" t="n">
        <v>5.72820258</v>
      </c>
      <c r="V64" s="20" t="n">
        <v>0.46864872</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563</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22.29777281</v>
      </c>
      <c r="F9" s="20" t="n">
        <v>0.76096286</v>
      </c>
      <c r="G9" s="18" t="n">
        <v>60.76048216</v>
      </c>
      <c r="H9" s="20" t="n">
        <v>0.83965456</v>
      </c>
      <c r="I9" s="18" t="n">
        <v>13.65905921</v>
      </c>
      <c r="J9" s="20" t="n">
        <v>0.52906003</v>
      </c>
      <c r="K9" s="18" t="n">
        <v>1.17413626</v>
      </c>
      <c r="L9" s="20" t="n">
        <v>0.16957855</v>
      </c>
      <c r="M9" s="18" t="n">
        <v>0</v>
      </c>
      <c r="N9" s="20" t="n">
        <v>0</v>
      </c>
      <c r="O9" s="18" t="s">
        <v>309</v>
      </c>
      <c r="P9" s="20" t="s">
        <v>309</v>
      </c>
      <c r="Q9" s="18" t="n">
        <v>0</v>
      </c>
      <c r="R9" s="20" t="n">
        <v>0</v>
      </c>
      <c r="S9" s="18" t="n">
        <v>0.18015065</v>
      </c>
      <c r="T9" s="20" t="n">
        <v>0.07782078000000001</v>
      </c>
      <c r="U9" s="18" t="n">
        <v>1.92839891</v>
      </c>
      <c r="V9" s="20" t="n">
        <v>0.2035627</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46.31049329</v>
      </c>
      <c r="F11" s="20" t="n">
        <v>0.76300633</v>
      </c>
      <c r="G11" s="18" t="n">
        <v>45.69519113</v>
      </c>
      <c r="H11" s="20" t="n">
        <v>0.75630887</v>
      </c>
      <c r="I11" s="18" t="n">
        <v>3.70380904</v>
      </c>
      <c r="J11" s="20" t="n">
        <v>0.24426038</v>
      </c>
      <c r="K11" s="18" t="n">
        <v>0.64969235</v>
      </c>
      <c r="L11" s="20" t="n">
        <v>0.12417833</v>
      </c>
      <c r="M11" s="18" t="n">
        <v>0</v>
      </c>
      <c r="N11" s="20" t="n">
        <v>0</v>
      </c>
      <c r="O11" s="18" t="s">
        <v>309</v>
      </c>
      <c r="P11" s="20" t="s">
        <v>309</v>
      </c>
      <c r="Q11" s="18" t="n">
        <v>0.02536758</v>
      </c>
      <c r="R11" s="20" t="n">
        <v>0.02245744</v>
      </c>
      <c r="S11" s="18" t="n">
        <v>0.00419825</v>
      </c>
      <c r="T11" s="20" t="n">
        <v>0.0042086</v>
      </c>
      <c r="U11" s="18" t="n">
        <v>3.61124834</v>
      </c>
      <c r="V11" s="20" t="n">
        <v>0.31513952</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29.08709547</v>
      </c>
      <c r="F16" s="20" t="n">
        <v>0.7603412000000001</v>
      </c>
      <c r="G16" s="18" t="n">
        <v>56.00144168</v>
      </c>
      <c r="H16" s="20" t="n">
        <v>0.7463915</v>
      </c>
      <c r="I16" s="18" t="n">
        <v>10.36014123</v>
      </c>
      <c r="J16" s="20" t="n">
        <v>0.47123231</v>
      </c>
      <c r="K16" s="18" t="n">
        <v>1.41743823</v>
      </c>
      <c r="L16" s="20" t="n">
        <v>0.18609829</v>
      </c>
      <c r="M16" s="18" t="n">
        <v>0</v>
      </c>
      <c r="N16" s="20" t="n">
        <v>0</v>
      </c>
      <c r="O16" s="18" t="s">
        <v>309</v>
      </c>
      <c r="P16" s="20" t="s">
        <v>309</v>
      </c>
      <c r="Q16" s="18" t="n">
        <v>0</v>
      </c>
      <c r="R16" s="20" t="n">
        <v>0</v>
      </c>
      <c r="S16" s="18" t="n">
        <v>0.13449818</v>
      </c>
      <c r="T16" s="20" t="n">
        <v>0.04983591</v>
      </c>
      <c r="U16" s="18" t="n">
        <v>2.99938521</v>
      </c>
      <c r="V16" s="20" t="n">
        <v>0.29236845</v>
      </c>
    </row>
    <row r="17" spans="1:22">
      <c r="A17" s="15" t="s">
        <v>319</v>
      </c>
      <c r="B17" s="17" t="n">
        <v>6504</v>
      </c>
      <c r="C17" s="18">
        <f>(3097.0/B17*100)</f>
        <v/>
      </c>
      <c r="D17" s="19" t="n">
        <v>3407</v>
      </c>
      <c r="E17" s="18" t="n">
        <v>36.78378971</v>
      </c>
      <c r="F17" s="20" t="n">
        <v>0.94152309</v>
      </c>
      <c r="G17" s="18" t="n">
        <v>47.40677954</v>
      </c>
      <c r="H17" s="20" t="n">
        <v>0.87394647</v>
      </c>
      <c r="I17" s="18" t="n">
        <v>11.40651109</v>
      </c>
      <c r="J17" s="20" t="n">
        <v>0.63471846</v>
      </c>
      <c r="K17" s="18" t="n">
        <v>1.76783624</v>
      </c>
      <c r="L17" s="20" t="n">
        <v>0.23721513</v>
      </c>
      <c r="M17" s="18" t="n">
        <v>0</v>
      </c>
      <c r="N17" s="20" t="n">
        <v>0</v>
      </c>
      <c r="O17" s="18" t="s">
        <v>309</v>
      </c>
      <c r="P17" s="20" t="s">
        <v>309</v>
      </c>
      <c r="Q17" s="18" t="n">
        <v>0</v>
      </c>
      <c r="R17" s="20" t="n">
        <v>0</v>
      </c>
      <c r="S17" s="18" t="n">
        <v>0.06728725000000001</v>
      </c>
      <c r="T17" s="20" t="n">
        <v>0.03983429</v>
      </c>
      <c r="U17" s="18" t="n">
        <v>2.56779618</v>
      </c>
      <c r="V17" s="20" t="n">
        <v>0.25512285</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29.57471202</v>
      </c>
      <c r="F21" s="20" t="n">
        <v>0.74927045</v>
      </c>
      <c r="G21" s="18" t="n">
        <v>54.57397977</v>
      </c>
      <c r="H21" s="20" t="n">
        <v>0.74568175</v>
      </c>
      <c r="I21" s="18" t="n">
        <v>13.72465286</v>
      </c>
      <c r="J21" s="20" t="n">
        <v>0.496595</v>
      </c>
      <c r="K21" s="18" t="n">
        <v>0.73054043</v>
      </c>
      <c r="L21" s="20" t="n">
        <v>0.09635328999999999</v>
      </c>
      <c r="M21" s="18" t="n">
        <v>0</v>
      </c>
      <c r="N21" s="20" t="n">
        <v>0</v>
      </c>
      <c r="O21" s="18" t="s">
        <v>309</v>
      </c>
      <c r="P21" s="20" t="s">
        <v>309</v>
      </c>
      <c r="Q21" s="18" t="n">
        <v>0</v>
      </c>
      <c r="R21" s="20" t="n">
        <v>0</v>
      </c>
      <c r="S21" s="18" t="n">
        <v>0.04006236</v>
      </c>
      <c r="T21" s="20" t="n">
        <v>0.02760371</v>
      </c>
      <c r="U21" s="18" t="n">
        <v>1.35605255</v>
      </c>
      <c r="V21" s="20" t="n">
        <v>0.16618649</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38.27367667</v>
      </c>
      <c r="F23" s="20" t="n">
        <v>0.69258815</v>
      </c>
      <c r="G23" s="18" t="n">
        <v>53.48842</v>
      </c>
      <c r="H23" s="20" t="n">
        <v>0.71837006</v>
      </c>
      <c r="I23" s="18" t="n">
        <v>4.14482252</v>
      </c>
      <c r="J23" s="20" t="n">
        <v>0.27828392</v>
      </c>
      <c r="K23" s="18" t="n">
        <v>0.52911455</v>
      </c>
      <c r="L23" s="20" t="n">
        <v>0.1073199</v>
      </c>
      <c r="M23" s="18" t="n">
        <v>0</v>
      </c>
      <c r="N23" s="20" t="n">
        <v>0</v>
      </c>
      <c r="O23" s="18" t="s">
        <v>309</v>
      </c>
      <c r="P23" s="20" t="s">
        <v>309</v>
      </c>
      <c r="Q23" s="18" t="n">
        <v>0</v>
      </c>
      <c r="R23" s="20" t="n">
        <v>0</v>
      </c>
      <c r="S23" s="18" t="n">
        <v>0.0256289</v>
      </c>
      <c r="T23" s="20" t="n">
        <v>0.0220275</v>
      </c>
      <c r="U23" s="18" t="n">
        <v>3.53833736</v>
      </c>
      <c r="V23" s="20" t="n">
        <v>0.33966941</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27.72021349</v>
      </c>
      <c r="F25" s="20" t="n">
        <v>0.78612925</v>
      </c>
      <c r="G25" s="18" t="n">
        <v>61.59267661</v>
      </c>
      <c r="H25" s="20" t="n">
        <v>0.7068476299999999</v>
      </c>
      <c r="I25" s="18" t="n">
        <v>8.43045832</v>
      </c>
      <c r="J25" s="20" t="n">
        <v>0.45013899</v>
      </c>
      <c r="K25" s="18" t="n">
        <v>0.76641129</v>
      </c>
      <c r="L25" s="20" t="n">
        <v>0.12376305</v>
      </c>
      <c r="M25" s="18" t="n">
        <v>0</v>
      </c>
      <c r="N25" s="20" t="n">
        <v>0</v>
      </c>
      <c r="O25" s="18" t="s">
        <v>309</v>
      </c>
      <c r="P25" s="20" t="s">
        <v>309</v>
      </c>
      <c r="Q25" s="18" t="n">
        <v>0</v>
      </c>
      <c r="R25" s="20" t="n">
        <v>0</v>
      </c>
      <c r="S25" s="18" t="n">
        <v>0.03870223</v>
      </c>
      <c r="T25" s="20" t="n">
        <v>0.02761708</v>
      </c>
      <c r="U25" s="18" t="n">
        <v>1.45153806</v>
      </c>
      <c r="V25" s="20" t="n">
        <v>0.16918657</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30.79919411</v>
      </c>
      <c r="F27" s="20" t="n">
        <v>0.8608014</v>
      </c>
      <c r="G27" s="18" t="n">
        <v>54.31372144</v>
      </c>
      <c r="H27" s="20" t="n">
        <v>0.92775746</v>
      </c>
      <c r="I27" s="18" t="n">
        <v>10.30162243</v>
      </c>
      <c r="J27" s="20" t="n">
        <v>0.53187221</v>
      </c>
      <c r="K27" s="18" t="n">
        <v>1.51194153</v>
      </c>
      <c r="L27" s="20" t="n">
        <v>0.22489276</v>
      </c>
      <c r="M27" s="18" t="n">
        <v>0</v>
      </c>
      <c r="N27" s="20" t="n">
        <v>0</v>
      </c>
      <c r="O27" s="18" t="s">
        <v>309</v>
      </c>
      <c r="P27" s="20" t="s">
        <v>309</v>
      </c>
      <c r="Q27" s="18" t="n">
        <v>0.03048991</v>
      </c>
      <c r="R27" s="20" t="n">
        <v>0.03048632</v>
      </c>
      <c r="S27" s="18" t="n">
        <v>0.08939225000000001</v>
      </c>
      <c r="T27" s="20" t="n">
        <v>0.05199012</v>
      </c>
      <c r="U27" s="18" t="n">
        <v>2.95363833</v>
      </c>
      <c r="V27" s="20" t="n">
        <v>0.32489177</v>
      </c>
    </row>
    <row r="28" spans="1:22">
      <c r="A28" s="15" t="s">
        <v>330</v>
      </c>
      <c r="B28" s="17" t="n">
        <v>7568</v>
      </c>
      <c r="C28" s="18">
        <f>(490.0/B28*100)</f>
        <v/>
      </c>
      <c r="D28" s="19" t="n">
        <v>7078</v>
      </c>
      <c r="E28" s="18" t="n">
        <v>44.71671346</v>
      </c>
      <c r="F28" s="20" t="n">
        <v>0.64308775</v>
      </c>
      <c r="G28" s="18" t="n">
        <v>46.90361977</v>
      </c>
      <c r="H28" s="20" t="n">
        <v>0.68949415</v>
      </c>
      <c r="I28" s="18" t="n">
        <v>3.8922375</v>
      </c>
      <c r="J28" s="20" t="n">
        <v>0.2632991</v>
      </c>
      <c r="K28" s="18" t="n">
        <v>1.40930295</v>
      </c>
      <c r="L28" s="20" t="n">
        <v>0.1670501</v>
      </c>
      <c r="M28" s="18" t="n">
        <v>0</v>
      </c>
      <c r="N28" s="20" t="n">
        <v>0</v>
      </c>
      <c r="O28" s="18" t="s">
        <v>309</v>
      </c>
      <c r="P28" s="20" t="s">
        <v>309</v>
      </c>
      <c r="Q28" s="18" t="n">
        <v>0</v>
      </c>
      <c r="R28" s="20" t="n">
        <v>0</v>
      </c>
      <c r="S28" s="18" t="n">
        <v>0.02052902</v>
      </c>
      <c r="T28" s="20" t="n">
        <v>0.01466339</v>
      </c>
      <c r="U28" s="18" t="n">
        <v>3.0575973</v>
      </c>
      <c r="V28" s="20" t="n">
        <v>0.21454283</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32.8638952</v>
      </c>
      <c r="F33" s="20" t="n">
        <v>0.70620569</v>
      </c>
      <c r="G33" s="18" t="n">
        <v>59.25647536</v>
      </c>
      <c r="H33" s="20" t="n">
        <v>0.64022299</v>
      </c>
      <c r="I33" s="18" t="n">
        <v>6.17741027</v>
      </c>
      <c r="J33" s="20" t="n">
        <v>0.33652672</v>
      </c>
      <c r="K33" s="18" t="n">
        <v>0.3753472</v>
      </c>
      <c r="L33" s="20" t="n">
        <v>0.08656179999999999</v>
      </c>
      <c r="M33" s="18" t="n">
        <v>0</v>
      </c>
      <c r="N33" s="20" t="n">
        <v>0</v>
      </c>
      <c r="O33" s="18" t="s">
        <v>309</v>
      </c>
      <c r="P33" s="20" t="s">
        <v>309</v>
      </c>
      <c r="Q33" s="18" t="n">
        <v>0</v>
      </c>
      <c r="R33" s="20" t="n">
        <v>0</v>
      </c>
      <c r="S33" s="18" t="n">
        <v>0.08572455</v>
      </c>
      <c r="T33" s="20" t="n">
        <v>0.04558652</v>
      </c>
      <c r="U33" s="18" t="n">
        <v>1.24114743</v>
      </c>
      <c r="V33" s="20" t="n">
        <v>0.18147971</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35.12104331</v>
      </c>
      <c r="F36" s="20" t="n">
        <v>0.83650155</v>
      </c>
      <c r="G36" s="18" t="n">
        <v>54.68833553</v>
      </c>
      <c r="H36" s="20" t="n">
        <v>0.73400352</v>
      </c>
      <c r="I36" s="18" t="n">
        <v>6.30642246</v>
      </c>
      <c r="J36" s="20" t="n">
        <v>0.34744798</v>
      </c>
      <c r="K36" s="18" t="n">
        <v>1.31997527</v>
      </c>
      <c r="L36" s="20" t="n">
        <v>0.20179048</v>
      </c>
      <c r="M36" s="18" t="n">
        <v>0</v>
      </c>
      <c r="N36" s="20" t="n">
        <v>0</v>
      </c>
      <c r="O36" s="18" t="s">
        <v>309</v>
      </c>
      <c r="P36" s="20" t="s">
        <v>309</v>
      </c>
      <c r="Q36" s="18" t="n">
        <v>0</v>
      </c>
      <c r="R36" s="20" t="n">
        <v>0</v>
      </c>
      <c r="S36" s="18" t="n">
        <v>0</v>
      </c>
      <c r="T36" s="20" t="n">
        <v>0</v>
      </c>
      <c r="U36" s="18" t="n">
        <v>2.56422344</v>
      </c>
      <c r="V36" s="20" t="n">
        <v>0.24981844</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1.01340438</v>
      </c>
      <c r="F40" s="20" t="n">
        <v>0.07032133</v>
      </c>
      <c r="G40" s="18" t="n">
        <v>2.16169952</v>
      </c>
      <c r="H40" s="20" t="n">
        <v>0.08482729999999999</v>
      </c>
      <c r="I40" s="18" t="n">
        <v>0.62139816</v>
      </c>
      <c r="J40" s="20" t="n">
        <v>0.04124839</v>
      </c>
      <c r="K40" s="18" t="n">
        <v>0.05964607</v>
      </c>
      <c r="L40" s="20" t="n">
        <v>0.01201153</v>
      </c>
      <c r="M40" s="18" t="n">
        <v>0</v>
      </c>
      <c r="N40" s="20" t="n">
        <v>0</v>
      </c>
      <c r="O40" s="18" t="s">
        <v>309</v>
      </c>
      <c r="P40" s="20" t="s">
        <v>309</v>
      </c>
      <c r="Q40" s="18" t="n">
        <v>96.12960207</v>
      </c>
      <c r="R40" s="20" t="n">
        <v>0.13318888</v>
      </c>
      <c r="S40" s="18" t="n">
        <v>0</v>
      </c>
      <c r="T40" s="20" t="n">
        <v>0</v>
      </c>
      <c r="U40" s="18" t="n">
        <v>0.0142498</v>
      </c>
      <c r="V40" s="20" t="n">
        <v>0.00511723</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29.05010474</v>
      </c>
      <c r="F52" s="20" t="n">
        <v>0.69397974</v>
      </c>
      <c r="G52" s="18" t="n">
        <v>60.82061179</v>
      </c>
      <c r="H52" s="20" t="n">
        <v>0.73242058</v>
      </c>
      <c r="I52" s="18" t="n">
        <v>7.60893774</v>
      </c>
      <c r="J52" s="20" t="n">
        <v>0.39648643</v>
      </c>
      <c r="K52" s="18" t="n">
        <v>0.8204088</v>
      </c>
      <c r="L52" s="20" t="n">
        <v>0.12444989</v>
      </c>
      <c r="M52" s="18" t="n">
        <v>0</v>
      </c>
      <c r="N52" s="20" t="n">
        <v>0</v>
      </c>
      <c r="O52" s="18" t="s">
        <v>309</v>
      </c>
      <c r="P52" s="20" t="s">
        <v>309</v>
      </c>
      <c r="Q52" s="18" t="n">
        <v>0</v>
      </c>
      <c r="R52" s="20" t="n">
        <v>0</v>
      </c>
      <c r="S52" s="18" t="n">
        <v>0.01523424</v>
      </c>
      <c r="T52" s="20" t="n">
        <v>0.01529407</v>
      </c>
      <c r="U52" s="18" t="n">
        <v>1.68470269</v>
      </c>
      <c r="V52" s="20" t="n">
        <v>0.204086</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60.03248065</v>
      </c>
      <c r="F54" s="20" t="n">
        <v>1.21714173</v>
      </c>
      <c r="G54" s="18" t="n">
        <v>25.75198748</v>
      </c>
      <c r="H54" s="20" t="n">
        <v>0.86659994</v>
      </c>
      <c r="I54" s="18" t="n">
        <v>1.49001261</v>
      </c>
      <c r="J54" s="20" t="n">
        <v>0.20124283</v>
      </c>
      <c r="K54" s="18" t="n">
        <v>2.91556425</v>
      </c>
      <c r="L54" s="20" t="n">
        <v>0.3081648</v>
      </c>
      <c r="M54" s="18" t="n">
        <v>0</v>
      </c>
      <c r="N54" s="20" t="n">
        <v>0</v>
      </c>
      <c r="O54" s="18" t="s">
        <v>309</v>
      </c>
      <c r="P54" s="20" t="s">
        <v>309</v>
      </c>
      <c r="Q54" s="18" t="n">
        <v>0</v>
      </c>
      <c r="R54" s="20" t="n">
        <v>0</v>
      </c>
      <c r="S54" s="18" t="n">
        <v>0.14070678</v>
      </c>
      <c r="T54" s="20" t="n">
        <v>0.05060036</v>
      </c>
      <c r="U54" s="18" t="n">
        <v>9.669248230000001</v>
      </c>
      <c r="V54" s="20" t="n">
        <v>1.11387544</v>
      </c>
    </row>
    <row r="55" spans="1:22">
      <c r="A55" s="15" t="s">
        <v>357</v>
      </c>
      <c r="B55" s="17" t="n">
        <v>5316</v>
      </c>
      <c r="C55" s="18">
        <f>(137.0/B55*100)</f>
        <v/>
      </c>
      <c r="D55" s="19" t="n">
        <v>5179</v>
      </c>
      <c r="E55" s="18" t="n">
        <v>20.50414714</v>
      </c>
      <c r="F55" s="20" t="n">
        <v>0.68259485</v>
      </c>
      <c r="G55" s="18" t="n">
        <v>63.19582026</v>
      </c>
      <c r="H55" s="20" t="n">
        <v>0.79583698</v>
      </c>
      <c r="I55" s="18" t="n">
        <v>8.710976519999999</v>
      </c>
      <c r="J55" s="20" t="n">
        <v>0.4662489</v>
      </c>
      <c r="K55" s="18" t="n">
        <v>0.7301736</v>
      </c>
      <c r="L55" s="20" t="n">
        <v>0.12874071</v>
      </c>
      <c r="M55" s="18" t="n">
        <v>0</v>
      </c>
      <c r="N55" s="20" t="n">
        <v>0</v>
      </c>
      <c r="O55" s="18" t="s">
        <v>309</v>
      </c>
      <c r="P55" s="20" t="s">
        <v>309</v>
      </c>
      <c r="Q55" s="18" t="n">
        <v>0</v>
      </c>
      <c r="R55" s="20" t="n">
        <v>0</v>
      </c>
      <c r="S55" s="18" t="n">
        <v>0.04938756</v>
      </c>
      <c r="T55" s="20" t="n">
        <v>0.02904684</v>
      </c>
      <c r="U55" s="18" t="n">
        <v>6.80949493</v>
      </c>
      <c r="V55" s="20" t="n">
        <v>0.6093785900000001</v>
      </c>
    </row>
    <row r="56" spans="1:22">
      <c r="A56" s="15" t="s">
        <v>358</v>
      </c>
      <c r="B56" s="17" t="n">
        <v>5359</v>
      </c>
      <c r="C56" s="18">
        <f>(104.0/B56*100)</f>
        <v/>
      </c>
      <c r="D56" s="19" t="n">
        <v>5255</v>
      </c>
      <c r="E56" s="18" t="n">
        <v>28.38223681</v>
      </c>
      <c r="F56" s="20" t="n">
        <v>0.62163222</v>
      </c>
      <c r="G56" s="18" t="n">
        <v>62.94870543</v>
      </c>
      <c r="H56" s="20" t="n">
        <v>0.66958868</v>
      </c>
      <c r="I56" s="18" t="n">
        <v>6.62124003</v>
      </c>
      <c r="J56" s="20" t="n">
        <v>0.30458866</v>
      </c>
      <c r="K56" s="18" t="n">
        <v>1.01173939</v>
      </c>
      <c r="L56" s="20" t="n">
        <v>0.14962987</v>
      </c>
      <c r="M56" s="18" t="n">
        <v>0</v>
      </c>
      <c r="N56" s="20" t="n">
        <v>0</v>
      </c>
      <c r="O56" s="18" t="s">
        <v>309</v>
      </c>
      <c r="P56" s="20" t="s">
        <v>309</v>
      </c>
      <c r="Q56" s="18" t="n">
        <v>0</v>
      </c>
      <c r="R56" s="20" t="n">
        <v>0</v>
      </c>
      <c r="S56" s="18" t="n">
        <v>0</v>
      </c>
      <c r="T56" s="20" t="n">
        <v>0</v>
      </c>
      <c r="U56" s="18" t="n">
        <v>1.03607834</v>
      </c>
      <c r="V56" s="20" t="n">
        <v>0.11795701</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25.36228882</v>
      </c>
      <c r="F62" s="20" t="n">
        <v>0.60972438</v>
      </c>
      <c r="G62" s="18" t="n">
        <v>65.81241942</v>
      </c>
      <c r="H62" s="20" t="n">
        <v>0.76726218</v>
      </c>
      <c r="I62" s="18" t="n">
        <v>6.10181624</v>
      </c>
      <c r="J62" s="20" t="n">
        <v>0.41125539</v>
      </c>
      <c r="K62" s="18" t="n">
        <v>0.78644947</v>
      </c>
      <c r="L62" s="20" t="n">
        <v>0.11422296</v>
      </c>
      <c r="M62" s="18" t="n">
        <v>0</v>
      </c>
      <c r="N62" s="20" t="n">
        <v>0</v>
      </c>
      <c r="O62" s="18" t="s">
        <v>309</v>
      </c>
      <c r="P62" s="20" t="s">
        <v>309</v>
      </c>
      <c r="Q62" s="18" t="n">
        <v>0</v>
      </c>
      <c r="R62" s="20" t="n">
        <v>0</v>
      </c>
      <c r="S62" s="18" t="n">
        <v>0.02235065</v>
      </c>
      <c r="T62" s="20" t="n">
        <v>0.02235145</v>
      </c>
      <c r="U62" s="18" t="n">
        <v>1.91467541</v>
      </c>
      <c r="V62" s="20" t="n">
        <v>0.20882915</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35.54415718</v>
      </c>
      <c r="F64" s="20" t="n">
        <v>0.79207248</v>
      </c>
      <c r="G64" s="18" t="n">
        <v>51.61667488</v>
      </c>
      <c r="H64" s="20" t="n">
        <v>0.93113057</v>
      </c>
      <c r="I64" s="18" t="n">
        <v>7.02650097</v>
      </c>
      <c r="J64" s="20" t="n">
        <v>0.47455059</v>
      </c>
      <c r="K64" s="18" t="n">
        <v>1.10835414</v>
      </c>
      <c r="L64" s="20" t="n">
        <v>0.18232718</v>
      </c>
      <c r="M64" s="18" t="n">
        <v>0</v>
      </c>
      <c r="N64" s="20" t="n">
        <v>0</v>
      </c>
      <c r="O64" s="18" t="s">
        <v>309</v>
      </c>
      <c r="P64" s="20" t="s">
        <v>309</v>
      </c>
      <c r="Q64" s="18" t="n">
        <v>0.02744848</v>
      </c>
      <c r="R64" s="20" t="n">
        <v>0.02749924</v>
      </c>
      <c r="S64" s="18" t="n">
        <v>0.0266167</v>
      </c>
      <c r="T64" s="20" t="n">
        <v>0.02662529</v>
      </c>
      <c r="U64" s="18" t="n">
        <v>4.65024765</v>
      </c>
      <c r="V64" s="20" t="n">
        <v>0.44484103</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564</v>
      </c>
    </row>
    <row customHeight="1" ht="30" r="4" spans="1:22">
      <c r="A4" s="6" t="n"/>
      <c r="B4" s="7" t="s">
        <v>293</v>
      </c>
      <c r="C4" s="7" t="s">
        <v>294</v>
      </c>
      <c r="D4" s="8" t="s">
        <v>293</v>
      </c>
      <c r="E4" s="9" t="s">
        <v>431</v>
      </c>
      <c r="F4" s="10" t="n"/>
      <c r="G4" s="9" t="s">
        <v>430</v>
      </c>
      <c r="H4" s="10" t="n"/>
      <c r="I4" s="9" t="s">
        <v>429</v>
      </c>
      <c r="J4" s="10" t="n"/>
      <c r="K4" s="9" t="s">
        <v>428</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17.43084559</v>
      </c>
      <c r="F9" s="20" t="n">
        <v>0.51754691</v>
      </c>
      <c r="G9" s="18" t="n">
        <v>58.75276593</v>
      </c>
      <c r="H9" s="20" t="n">
        <v>0.69595246</v>
      </c>
      <c r="I9" s="18" t="n">
        <v>18.57392458</v>
      </c>
      <c r="J9" s="20" t="n">
        <v>0.61988585</v>
      </c>
      <c r="K9" s="18" t="n">
        <v>1.22560291</v>
      </c>
      <c r="L9" s="20" t="n">
        <v>0.16606709</v>
      </c>
      <c r="M9" s="18" t="n">
        <v>0</v>
      </c>
      <c r="N9" s="20" t="n">
        <v>0</v>
      </c>
      <c r="O9" s="18" t="s">
        <v>309</v>
      </c>
      <c r="P9" s="20" t="s">
        <v>309</v>
      </c>
      <c r="Q9" s="18" t="n">
        <v>0</v>
      </c>
      <c r="R9" s="20" t="n">
        <v>0</v>
      </c>
      <c r="S9" s="18" t="n">
        <v>0.29820429</v>
      </c>
      <c r="T9" s="20" t="n">
        <v>0.0698927</v>
      </c>
      <c r="U9" s="18" t="n">
        <v>3.71865671</v>
      </c>
      <c r="V9" s="20" t="n">
        <v>0.24857707</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51.63505654</v>
      </c>
      <c r="F11" s="20" t="n">
        <v>0.76585048</v>
      </c>
      <c r="G11" s="18" t="n">
        <v>40.70897501</v>
      </c>
      <c r="H11" s="20" t="n">
        <v>0.79190837</v>
      </c>
      <c r="I11" s="18" t="n">
        <v>3.2720562</v>
      </c>
      <c r="J11" s="20" t="n">
        <v>0.24910399</v>
      </c>
      <c r="K11" s="18" t="n">
        <v>0.6589403</v>
      </c>
      <c r="L11" s="20" t="n">
        <v>0.13051583</v>
      </c>
      <c r="M11" s="18" t="n">
        <v>0</v>
      </c>
      <c r="N11" s="20" t="n">
        <v>0</v>
      </c>
      <c r="O11" s="18" t="s">
        <v>309</v>
      </c>
      <c r="P11" s="20" t="s">
        <v>309</v>
      </c>
      <c r="Q11" s="18" t="n">
        <v>0.02536758</v>
      </c>
      <c r="R11" s="20" t="n">
        <v>0.02245744</v>
      </c>
      <c r="S11" s="18" t="n">
        <v>0.02440453</v>
      </c>
      <c r="T11" s="20" t="n">
        <v>0.01752022</v>
      </c>
      <c r="U11" s="18" t="n">
        <v>3.67519985</v>
      </c>
      <c r="V11" s="20" t="n">
        <v>0.32334635</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29.83447302</v>
      </c>
      <c r="F16" s="20" t="n">
        <v>0.72840875</v>
      </c>
      <c r="G16" s="18" t="n">
        <v>51.97471742</v>
      </c>
      <c r="H16" s="20" t="n">
        <v>0.75694785</v>
      </c>
      <c r="I16" s="18" t="n">
        <v>12.4220687</v>
      </c>
      <c r="J16" s="20" t="n">
        <v>0.50839833</v>
      </c>
      <c r="K16" s="18" t="n">
        <v>1.96478397</v>
      </c>
      <c r="L16" s="20" t="n">
        <v>0.16911962</v>
      </c>
      <c r="M16" s="18" t="n">
        <v>0</v>
      </c>
      <c r="N16" s="20" t="n">
        <v>0</v>
      </c>
      <c r="O16" s="18" t="s">
        <v>309</v>
      </c>
      <c r="P16" s="20" t="s">
        <v>309</v>
      </c>
      <c r="Q16" s="18" t="n">
        <v>0</v>
      </c>
      <c r="R16" s="20" t="n">
        <v>0</v>
      </c>
      <c r="S16" s="18" t="n">
        <v>0.2930096</v>
      </c>
      <c r="T16" s="20" t="n">
        <v>0.0700885</v>
      </c>
      <c r="U16" s="18" t="n">
        <v>3.5109473</v>
      </c>
      <c r="V16" s="20" t="n">
        <v>0.26903371</v>
      </c>
    </row>
    <row r="17" spans="1:22">
      <c r="A17" s="15" t="s">
        <v>319</v>
      </c>
      <c r="B17" s="17" t="n">
        <v>6504</v>
      </c>
      <c r="C17" s="18">
        <f>(3097.0/B17*100)</f>
        <v/>
      </c>
      <c r="D17" s="19" t="n">
        <v>3407</v>
      </c>
      <c r="E17" s="18" t="n">
        <v>28.91849656</v>
      </c>
      <c r="F17" s="20" t="n">
        <v>0.82189691</v>
      </c>
      <c r="G17" s="18" t="n">
        <v>51.75826939</v>
      </c>
      <c r="H17" s="20" t="n">
        <v>0.83460046</v>
      </c>
      <c r="I17" s="18" t="n">
        <v>14.61302751</v>
      </c>
      <c r="J17" s="20" t="n">
        <v>0.68232547</v>
      </c>
      <c r="K17" s="18" t="n">
        <v>1.78948367</v>
      </c>
      <c r="L17" s="20" t="n">
        <v>0.22999744</v>
      </c>
      <c r="M17" s="18" t="n">
        <v>0</v>
      </c>
      <c r="N17" s="20" t="n">
        <v>0</v>
      </c>
      <c r="O17" s="18" t="s">
        <v>309</v>
      </c>
      <c r="P17" s="20" t="s">
        <v>309</v>
      </c>
      <c r="Q17" s="18" t="n">
        <v>0</v>
      </c>
      <c r="R17" s="20" t="n">
        <v>0</v>
      </c>
      <c r="S17" s="18" t="n">
        <v>0.02727604</v>
      </c>
      <c r="T17" s="20" t="n">
        <v>0.02711271</v>
      </c>
      <c r="U17" s="18" t="n">
        <v>2.89344684</v>
      </c>
      <c r="V17" s="20" t="n">
        <v>0.24719692</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52.86271294</v>
      </c>
      <c r="F21" s="20" t="n">
        <v>0.79543503</v>
      </c>
      <c r="G21" s="18" t="n">
        <v>42.74809365</v>
      </c>
      <c r="H21" s="20" t="n">
        <v>0.79959845</v>
      </c>
      <c r="I21" s="18" t="n">
        <v>2.68684299</v>
      </c>
      <c r="J21" s="20" t="n">
        <v>0.28497493</v>
      </c>
      <c r="K21" s="18" t="n">
        <v>0.41135431</v>
      </c>
      <c r="L21" s="20" t="n">
        <v>0.09402439999999999</v>
      </c>
      <c r="M21" s="18" t="n">
        <v>0</v>
      </c>
      <c r="N21" s="20" t="n">
        <v>0</v>
      </c>
      <c r="O21" s="18" t="s">
        <v>309</v>
      </c>
      <c r="P21" s="20" t="s">
        <v>309</v>
      </c>
      <c r="Q21" s="18" t="n">
        <v>0</v>
      </c>
      <c r="R21" s="20" t="n">
        <v>0</v>
      </c>
      <c r="S21" s="18" t="n">
        <v>0.08434261</v>
      </c>
      <c r="T21" s="20" t="n">
        <v>0.0397939</v>
      </c>
      <c r="U21" s="18" t="n">
        <v>1.20665351</v>
      </c>
      <c r="V21" s="20" t="n">
        <v>0.14829781</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42.51576798</v>
      </c>
      <c r="F23" s="20" t="n">
        <v>0.8934838899999999</v>
      </c>
      <c r="G23" s="18" t="n">
        <v>47.75888061</v>
      </c>
      <c r="H23" s="20" t="n">
        <v>0.82111047</v>
      </c>
      <c r="I23" s="18" t="n">
        <v>5.19167948</v>
      </c>
      <c r="J23" s="20" t="n">
        <v>0.32898414</v>
      </c>
      <c r="K23" s="18" t="n">
        <v>0.67876603</v>
      </c>
      <c r="L23" s="20" t="n">
        <v>0.16026632</v>
      </c>
      <c r="M23" s="18" t="n">
        <v>0</v>
      </c>
      <c r="N23" s="20" t="n">
        <v>0</v>
      </c>
      <c r="O23" s="18" t="s">
        <v>309</v>
      </c>
      <c r="P23" s="20" t="s">
        <v>309</v>
      </c>
      <c r="Q23" s="18" t="n">
        <v>0</v>
      </c>
      <c r="R23" s="20" t="n">
        <v>0</v>
      </c>
      <c r="S23" s="18" t="n">
        <v>0.05630055</v>
      </c>
      <c r="T23" s="20" t="n">
        <v>0.02883313</v>
      </c>
      <c r="U23" s="18" t="n">
        <v>3.79860535</v>
      </c>
      <c r="V23" s="20" t="n">
        <v>0.34015943</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48.40721721</v>
      </c>
      <c r="F25" s="20" t="n">
        <v>0.73599288</v>
      </c>
      <c r="G25" s="18" t="n">
        <v>47.83419936</v>
      </c>
      <c r="H25" s="20" t="n">
        <v>0.65086638</v>
      </c>
      <c r="I25" s="18" t="n">
        <v>2.20725272</v>
      </c>
      <c r="J25" s="20" t="n">
        <v>0.21423414</v>
      </c>
      <c r="K25" s="18" t="n">
        <v>0.33169143</v>
      </c>
      <c r="L25" s="20" t="n">
        <v>0.08183927000000001</v>
      </c>
      <c r="M25" s="18" t="n">
        <v>0</v>
      </c>
      <c r="N25" s="20" t="n">
        <v>0</v>
      </c>
      <c r="O25" s="18" t="s">
        <v>309</v>
      </c>
      <c r="P25" s="20" t="s">
        <v>309</v>
      </c>
      <c r="Q25" s="18" t="n">
        <v>0</v>
      </c>
      <c r="R25" s="20" t="n">
        <v>0</v>
      </c>
      <c r="S25" s="18" t="n">
        <v>0.05697181</v>
      </c>
      <c r="T25" s="20" t="n">
        <v>0.03310645</v>
      </c>
      <c r="U25" s="18" t="n">
        <v>1.16266746</v>
      </c>
      <c r="V25" s="20" t="n">
        <v>0.15719634</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33.62786862</v>
      </c>
      <c r="F27" s="20" t="n">
        <v>0.8679873</v>
      </c>
      <c r="G27" s="18" t="n">
        <v>53.31694105</v>
      </c>
      <c r="H27" s="20" t="n">
        <v>0.86801817</v>
      </c>
      <c r="I27" s="18" t="n">
        <v>8.17425121</v>
      </c>
      <c r="J27" s="20" t="n">
        <v>0.55347691</v>
      </c>
      <c r="K27" s="18" t="n">
        <v>1.34261201</v>
      </c>
      <c r="L27" s="20" t="n">
        <v>0.21529521</v>
      </c>
      <c r="M27" s="18" t="n">
        <v>0</v>
      </c>
      <c r="N27" s="20" t="n">
        <v>0</v>
      </c>
      <c r="O27" s="18" t="s">
        <v>309</v>
      </c>
      <c r="P27" s="20" t="s">
        <v>309</v>
      </c>
      <c r="Q27" s="18" t="n">
        <v>0.03048991</v>
      </c>
      <c r="R27" s="20" t="n">
        <v>0.03048632</v>
      </c>
      <c r="S27" s="18" t="n">
        <v>0.17997263</v>
      </c>
      <c r="T27" s="20" t="n">
        <v>0.07370746</v>
      </c>
      <c r="U27" s="18" t="n">
        <v>3.32786457</v>
      </c>
      <c r="V27" s="20" t="n">
        <v>0.3375234</v>
      </c>
    </row>
    <row r="28" spans="1:22">
      <c r="A28" s="15" t="s">
        <v>330</v>
      </c>
      <c r="B28" s="17" t="n">
        <v>7568</v>
      </c>
      <c r="C28" s="18">
        <f>(490.0/B28*100)</f>
        <v/>
      </c>
      <c r="D28" s="19" t="n">
        <v>7078</v>
      </c>
      <c r="E28" s="18" t="n">
        <v>50.87630339</v>
      </c>
      <c r="F28" s="20" t="n">
        <v>0.72678223</v>
      </c>
      <c r="G28" s="18" t="n">
        <v>40.73378773</v>
      </c>
      <c r="H28" s="20" t="n">
        <v>0.65564227</v>
      </c>
      <c r="I28" s="18" t="n">
        <v>3.93045473</v>
      </c>
      <c r="J28" s="20" t="n">
        <v>0.26250057</v>
      </c>
      <c r="K28" s="18" t="n">
        <v>1.43586401</v>
      </c>
      <c r="L28" s="20" t="n">
        <v>0.14191751</v>
      </c>
      <c r="M28" s="18" t="n">
        <v>0</v>
      </c>
      <c r="N28" s="20" t="n">
        <v>0</v>
      </c>
      <c r="O28" s="18" t="s">
        <v>309</v>
      </c>
      <c r="P28" s="20" t="s">
        <v>309</v>
      </c>
      <c r="Q28" s="18" t="n">
        <v>0</v>
      </c>
      <c r="R28" s="20" t="n">
        <v>0</v>
      </c>
      <c r="S28" s="18" t="n">
        <v>0.03828095</v>
      </c>
      <c r="T28" s="20" t="n">
        <v>0.02361808</v>
      </c>
      <c r="U28" s="18" t="n">
        <v>2.98530919</v>
      </c>
      <c r="V28" s="20" t="n">
        <v>0.19252383</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47.00080359</v>
      </c>
      <c r="F33" s="20" t="n">
        <v>0.66165799</v>
      </c>
      <c r="G33" s="18" t="n">
        <v>48.65903264</v>
      </c>
      <c r="H33" s="20" t="n">
        <v>0.62704232</v>
      </c>
      <c r="I33" s="18" t="n">
        <v>2.89054102</v>
      </c>
      <c r="J33" s="20" t="n">
        <v>0.22659098</v>
      </c>
      <c r="K33" s="18" t="n">
        <v>0.22601288</v>
      </c>
      <c r="L33" s="20" t="n">
        <v>0.05216943</v>
      </c>
      <c r="M33" s="18" t="n">
        <v>0</v>
      </c>
      <c r="N33" s="20" t="n">
        <v>0</v>
      </c>
      <c r="O33" s="18" t="s">
        <v>309</v>
      </c>
      <c r="P33" s="20" t="s">
        <v>309</v>
      </c>
      <c r="Q33" s="18" t="n">
        <v>0</v>
      </c>
      <c r="R33" s="20" t="n">
        <v>0</v>
      </c>
      <c r="S33" s="18" t="n">
        <v>0.15836583</v>
      </c>
      <c r="T33" s="20" t="n">
        <v>0.06190552</v>
      </c>
      <c r="U33" s="18" t="n">
        <v>1.06524404</v>
      </c>
      <c r="V33" s="20" t="n">
        <v>0.16403835</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60.4150212</v>
      </c>
      <c r="F36" s="20" t="n">
        <v>0.97355098</v>
      </c>
      <c r="G36" s="18" t="n">
        <v>33.8120812</v>
      </c>
      <c r="H36" s="20" t="n">
        <v>0.8042330600000001</v>
      </c>
      <c r="I36" s="18" t="n">
        <v>2.23019725</v>
      </c>
      <c r="J36" s="20" t="n">
        <v>0.27388359</v>
      </c>
      <c r="K36" s="18" t="n">
        <v>1.12675279</v>
      </c>
      <c r="L36" s="20" t="n">
        <v>0.16835511</v>
      </c>
      <c r="M36" s="18" t="n">
        <v>0</v>
      </c>
      <c r="N36" s="20" t="n">
        <v>0</v>
      </c>
      <c r="O36" s="18" t="s">
        <v>309</v>
      </c>
      <c r="P36" s="20" t="s">
        <v>309</v>
      </c>
      <c r="Q36" s="18" t="n">
        <v>0</v>
      </c>
      <c r="R36" s="20" t="n">
        <v>0</v>
      </c>
      <c r="S36" s="18" t="n">
        <v>0</v>
      </c>
      <c r="T36" s="20" t="n">
        <v>0</v>
      </c>
      <c r="U36" s="18" t="n">
        <v>2.41594756</v>
      </c>
      <c r="V36" s="20" t="n">
        <v>0.26814436</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1.35352365</v>
      </c>
      <c r="F40" s="20" t="n">
        <v>0.07177755</v>
      </c>
      <c r="G40" s="18" t="n">
        <v>2.02955299</v>
      </c>
      <c r="H40" s="20" t="n">
        <v>0.07371630999999999</v>
      </c>
      <c r="I40" s="18" t="n">
        <v>0.42449015</v>
      </c>
      <c r="J40" s="20" t="n">
        <v>0.03674042</v>
      </c>
      <c r="K40" s="18" t="n">
        <v>0.03341703</v>
      </c>
      <c r="L40" s="20" t="n">
        <v>0.00900047</v>
      </c>
      <c r="M40" s="18" t="n">
        <v>0</v>
      </c>
      <c r="N40" s="20" t="n">
        <v>0</v>
      </c>
      <c r="O40" s="18" t="s">
        <v>309</v>
      </c>
      <c r="P40" s="20" t="s">
        <v>309</v>
      </c>
      <c r="Q40" s="18" t="n">
        <v>96.12960207</v>
      </c>
      <c r="R40" s="20" t="n">
        <v>0.13318888</v>
      </c>
      <c r="S40" s="18" t="n">
        <v>0.00289929</v>
      </c>
      <c r="T40" s="20" t="n">
        <v>0.00318853</v>
      </c>
      <c r="U40" s="18" t="n">
        <v>0.02651482</v>
      </c>
      <c r="V40" s="20" t="n">
        <v>0.009453649999999999</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41.21663902</v>
      </c>
      <c r="F52" s="20" t="n">
        <v>0.78057824</v>
      </c>
      <c r="G52" s="18" t="n">
        <v>52.66294739</v>
      </c>
      <c r="H52" s="20" t="n">
        <v>0.76097397</v>
      </c>
      <c r="I52" s="18" t="n">
        <v>3.93531246</v>
      </c>
      <c r="J52" s="20" t="n">
        <v>0.27373233</v>
      </c>
      <c r="K52" s="18" t="n">
        <v>0.52882491</v>
      </c>
      <c r="L52" s="20" t="n">
        <v>0.08848161</v>
      </c>
      <c r="M52" s="18" t="n">
        <v>0</v>
      </c>
      <c r="N52" s="20" t="n">
        <v>0</v>
      </c>
      <c r="O52" s="18" t="s">
        <v>309</v>
      </c>
      <c r="P52" s="20" t="s">
        <v>309</v>
      </c>
      <c r="Q52" s="18" t="n">
        <v>0</v>
      </c>
      <c r="R52" s="20" t="n">
        <v>0</v>
      </c>
      <c r="S52" s="18" t="n">
        <v>0.01827593</v>
      </c>
      <c r="T52" s="20" t="n">
        <v>0.01939532</v>
      </c>
      <c r="U52" s="18" t="n">
        <v>1.6380003</v>
      </c>
      <c r="V52" s="20" t="n">
        <v>0.19584868</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60.82831206</v>
      </c>
      <c r="F54" s="20" t="n">
        <v>1.22608813</v>
      </c>
      <c r="G54" s="18" t="n">
        <v>25.02471961</v>
      </c>
      <c r="H54" s="20" t="n">
        <v>0.93676257</v>
      </c>
      <c r="I54" s="18" t="n">
        <v>1.52696955</v>
      </c>
      <c r="J54" s="20" t="n">
        <v>0.21706227</v>
      </c>
      <c r="K54" s="18" t="n">
        <v>3.25481621</v>
      </c>
      <c r="L54" s="20" t="n">
        <v>0.30636015</v>
      </c>
      <c r="M54" s="18" t="n">
        <v>0</v>
      </c>
      <c r="N54" s="20" t="n">
        <v>0</v>
      </c>
      <c r="O54" s="18" t="s">
        <v>309</v>
      </c>
      <c r="P54" s="20" t="s">
        <v>309</v>
      </c>
      <c r="Q54" s="18" t="n">
        <v>0</v>
      </c>
      <c r="R54" s="20" t="n">
        <v>0</v>
      </c>
      <c r="S54" s="18" t="n">
        <v>0.10416111</v>
      </c>
      <c r="T54" s="20" t="n">
        <v>0.04335451</v>
      </c>
      <c r="U54" s="18" t="n">
        <v>9.26102146</v>
      </c>
      <c r="V54" s="20" t="n">
        <v>1.10407837</v>
      </c>
    </row>
    <row r="55" spans="1:22">
      <c r="A55" s="15" t="s">
        <v>357</v>
      </c>
      <c r="B55" s="17" t="n">
        <v>5316</v>
      </c>
      <c r="C55" s="18">
        <f>(137.0/B55*100)</f>
        <v/>
      </c>
      <c r="D55" s="19" t="n">
        <v>5179</v>
      </c>
      <c r="E55" s="18" t="n">
        <v>37.27032888</v>
      </c>
      <c r="F55" s="20" t="n">
        <v>0.88500735</v>
      </c>
      <c r="G55" s="18" t="n">
        <v>53.80034642</v>
      </c>
      <c r="H55" s="20" t="n">
        <v>0.790499</v>
      </c>
      <c r="I55" s="18" t="n">
        <v>2.25443187</v>
      </c>
      <c r="J55" s="20" t="n">
        <v>0.25483031</v>
      </c>
      <c r="K55" s="18" t="n">
        <v>0.59566754</v>
      </c>
      <c r="L55" s="20" t="n">
        <v>0.09577438000000001</v>
      </c>
      <c r="M55" s="18" t="n">
        <v>0</v>
      </c>
      <c r="N55" s="20" t="n">
        <v>0</v>
      </c>
      <c r="O55" s="18" t="s">
        <v>309</v>
      </c>
      <c r="P55" s="20" t="s">
        <v>309</v>
      </c>
      <c r="Q55" s="18" t="n">
        <v>0</v>
      </c>
      <c r="R55" s="20" t="n">
        <v>0</v>
      </c>
      <c r="S55" s="18" t="n">
        <v>0.06718813</v>
      </c>
      <c r="T55" s="20" t="n">
        <v>0.03469469</v>
      </c>
      <c r="U55" s="18" t="n">
        <v>6.01203715</v>
      </c>
      <c r="V55" s="20" t="n">
        <v>0.57546136</v>
      </c>
    </row>
    <row r="56" spans="1:22">
      <c r="A56" s="15" t="s">
        <v>358</v>
      </c>
      <c r="B56" s="17" t="n">
        <v>5359</v>
      </c>
      <c r="C56" s="18">
        <f>(104.0/B56*100)</f>
        <v/>
      </c>
      <c r="D56" s="19" t="n">
        <v>5255</v>
      </c>
      <c r="E56" s="18" t="n">
        <v>39.08178686</v>
      </c>
      <c r="F56" s="20" t="n">
        <v>0.68278755</v>
      </c>
      <c r="G56" s="18" t="n">
        <v>55.99645652</v>
      </c>
      <c r="H56" s="20" t="n">
        <v>0.67242614</v>
      </c>
      <c r="I56" s="18" t="n">
        <v>3.10110537</v>
      </c>
      <c r="J56" s="20" t="n">
        <v>0.3005423</v>
      </c>
      <c r="K56" s="18" t="n">
        <v>0.89796363</v>
      </c>
      <c r="L56" s="20" t="n">
        <v>0.12241007</v>
      </c>
      <c r="M56" s="18" t="n">
        <v>0</v>
      </c>
      <c r="N56" s="20" t="n">
        <v>0</v>
      </c>
      <c r="O56" s="18" t="s">
        <v>309</v>
      </c>
      <c r="P56" s="20" t="s">
        <v>309</v>
      </c>
      <c r="Q56" s="18" t="n">
        <v>0</v>
      </c>
      <c r="R56" s="20" t="n">
        <v>0</v>
      </c>
      <c r="S56" s="18" t="n">
        <v>0</v>
      </c>
      <c r="T56" s="20" t="n">
        <v>0</v>
      </c>
      <c r="U56" s="18" t="n">
        <v>0.92268762</v>
      </c>
      <c r="V56" s="20" t="n">
        <v>0.11701737</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34.42212669</v>
      </c>
      <c r="F62" s="20" t="n">
        <v>0.70666272</v>
      </c>
      <c r="G62" s="18" t="n">
        <v>59.21298774</v>
      </c>
      <c r="H62" s="20" t="n">
        <v>0.76448017</v>
      </c>
      <c r="I62" s="18" t="n">
        <v>3.64498593</v>
      </c>
      <c r="J62" s="20" t="n">
        <v>0.3144519</v>
      </c>
      <c r="K62" s="18" t="n">
        <v>0.87643764</v>
      </c>
      <c r="L62" s="20" t="n">
        <v>0.13998451</v>
      </c>
      <c r="M62" s="18" t="n">
        <v>0</v>
      </c>
      <c r="N62" s="20" t="n">
        <v>0</v>
      </c>
      <c r="O62" s="18" t="s">
        <v>309</v>
      </c>
      <c r="P62" s="20" t="s">
        <v>309</v>
      </c>
      <c r="Q62" s="18" t="n">
        <v>0</v>
      </c>
      <c r="R62" s="20" t="n">
        <v>0</v>
      </c>
      <c r="S62" s="18" t="n">
        <v>0.06782259</v>
      </c>
      <c r="T62" s="20" t="n">
        <v>0.0391802</v>
      </c>
      <c r="U62" s="18" t="n">
        <v>1.77563942</v>
      </c>
      <c r="V62" s="20" t="n">
        <v>0.17982303</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39.88242007</v>
      </c>
      <c r="F64" s="20" t="n">
        <v>0.78034054</v>
      </c>
      <c r="G64" s="18" t="n">
        <v>47.56350776</v>
      </c>
      <c r="H64" s="20" t="n">
        <v>0.84647639</v>
      </c>
      <c r="I64" s="18" t="n">
        <v>6.1304044</v>
      </c>
      <c r="J64" s="20" t="n">
        <v>0.38235408</v>
      </c>
      <c r="K64" s="18" t="n">
        <v>1.22029414</v>
      </c>
      <c r="L64" s="20" t="n">
        <v>0.190798</v>
      </c>
      <c r="M64" s="18" t="n">
        <v>0</v>
      </c>
      <c r="N64" s="20" t="n">
        <v>0</v>
      </c>
      <c r="O64" s="18" t="s">
        <v>309</v>
      </c>
      <c r="P64" s="20" t="s">
        <v>309</v>
      </c>
      <c r="Q64" s="18" t="n">
        <v>0.02744848</v>
      </c>
      <c r="R64" s="20" t="n">
        <v>0.02749924</v>
      </c>
      <c r="S64" s="18" t="n">
        <v>0.05937761</v>
      </c>
      <c r="T64" s="20" t="n">
        <v>0.0418837</v>
      </c>
      <c r="U64" s="18" t="n">
        <v>5.11654754</v>
      </c>
      <c r="V64" s="20" t="n">
        <v>0.46626122</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565</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90.69585902</v>
      </c>
      <c r="F9" s="20" t="n">
        <v>0.39926498</v>
      </c>
      <c r="G9" s="18" t="n">
        <v>5.67616613</v>
      </c>
      <c r="H9" s="20" t="n">
        <v>0.31248382</v>
      </c>
      <c r="I9" s="18" t="n">
        <v>1.33677664</v>
      </c>
      <c r="J9" s="20" t="n">
        <v>0.16463501</v>
      </c>
      <c r="K9" s="18" t="n">
        <v>0.37790482</v>
      </c>
      <c r="L9" s="20" t="n">
        <v>0.0771068</v>
      </c>
      <c r="M9" s="18" t="n">
        <v>0</v>
      </c>
      <c r="N9" s="20" t="n">
        <v>0</v>
      </c>
      <c r="O9" s="18" t="s">
        <v>309</v>
      </c>
      <c r="P9" s="20" t="s">
        <v>309</v>
      </c>
      <c r="Q9" s="18" t="n">
        <v>0</v>
      </c>
      <c r="R9" s="20" t="n">
        <v>0</v>
      </c>
      <c r="S9" s="18" t="n">
        <v>0.03933802</v>
      </c>
      <c r="T9" s="20" t="n">
        <v>0.02906804</v>
      </c>
      <c r="U9" s="18" t="n">
        <v>1.87395537</v>
      </c>
      <c r="V9" s="20" t="n">
        <v>0.18293416</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91.33621186000001</v>
      </c>
      <c r="F11" s="20" t="n">
        <v>0.42680189</v>
      </c>
      <c r="G11" s="18" t="n">
        <v>3.74221824</v>
      </c>
      <c r="H11" s="20" t="n">
        <v>0.33674485</v>
      </c>
      <c r="I11" s="18" t="n">
        <v>1.04567607</v>
      </c>
      <c r="J11" s="20" t="n">
        <v>0.16111772</v>
      </c>
      <c r="K11" s="18" t="n">
        <v>0.32602568</v>
      </c>
      <c r="L11" s="20" t="n">
        <v>0.07316139000000001</v>
      </c>
      <c r="M11" s="18" t="n">
        <v>0</v>
      </c>
      <c r="N11" s="20" t="n">
        <v>0</v>
      </c>
      <c r="O11" s="18" t="s">
        <v>309</v>
      </c>
      <c r="P11" s="20" t="s">
        <v>309</v>
      </c>
      <c r="Q11" s="18" t="n">
        <v>0</v>
      </c>
      <c r="R11" s="20" t="n">
        <v>0</v>
      </c>
      <c r="S11" s="18" t="n">
        <v>0.14191362</v>
      </c>
      <c r="T11" s="20" t="n">
        <v>0.04085335</v>
      </c>
      <c r="U11" s="18" t="n">
        <v>3.40795453</v>
      </c>
      <c r="V11" s="20" t="n">
        <v>0.30502551</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90.88233458000001</v>
      </c>
      <c r="F16" s="20" t="n">
        <v>0.39529563</v>
      </c>
      <c r="G16" s="18" t="n">
        <v>4.50528539</v>
      </c>
      <c r="H16" s="20" t="n">
        <v>0.31004033</v>
      </c>
      <c r="I16" s="18" t="n">
        <v>1.04235607</v>
      </c>
      <c r="J16" s="20" t="n">
        <v>0.12069558</v>
      </c>
      <c r="K16" s="18" t="n">
        <v>0.51214505</v>
      </c>
      <c r="L16" s="20" t="n">
        <v>0.10012175</v>
      </c>
      <c r="M16" s="18" t="n">
        <v>0</v>
      </c>
      <c r="N16" s="20" t="n">
        <v>0</v>
      </c>
      <c r="O16" s="18" t="s">
        <v>309</v>
      </c>
      <c r="P16" s="20" t="s">
        <v>309</v>
      </c>
      <c r="Q16" s="18" t="n">
        <v>0</v>
      </c>
      <c r="R16" s="20" t="n">
        <v>0</v>
      </c>
      <c r="S16" s="18" t="n">
        <v>0.09766363</v>
      </c>
      <c r="T16" s="20" t="n">
        <v>0.04182054</v>
      </c>
      <c r="U16" s="18" t="n">
        <v>2.96021528</v>
      </c>
      <c r="V16" s="20" t="n">
        <v>0.2649756</v>
      </c>
    </row>
    <row r="17" spans="1:22">
      <c r="A17" s="15" t="s">
        <v>319</v>
      </c>
      <c r="B17" s="17" t="n">
        <v>6504</v>
      </c>
      <c r="C17" s="18">
        <f>(3097.0/B17*100)</f>
        <v/>
      </c>
      <c r="D17" s="19" t="n">
        <v>3407</v>
      </c>
      <c r="E17" s="18" t="n">
        <v>89.2740483</v>
      </c>
      <c r="F17" s="20" t="n">
        <v>0.53927762</v>
      </c>
      <c r="G17" s="18" t="n">
        <v>5.43673482</v>
      </c>
      <c r="H17" s="20" t="n">
        <v>0.38456234</v>
      </c>
      <c r="I17" s="18" t="n">
        <v>2.38395228</v>
      </c>
      <c r="J17" s="20" t="n">
        <v>0.24096312</v>
      </c>
      <c r="K17" s="18" t="n">
        <v>0.20135471</v>
      </c>
      <c r="L17" s="20" t="n">
        <v>0.07913278999999999</v>
      </c>
      <c r="M17" s="18" t="n">
        <v>0</v>
      </c>
      <c r="N17" s="20" t="n">
        <v>0</v>
      </c>
      <c r="O17" s="18" t="s">
        <v>309</v>
      </c>
      <c r="P17" s="20" t="s">
        <v>309</v>
      </c>
      <c r="Q17" s="18" t="n">
        <v>0</v>
      </c>
      <c r="R17" s="20" t="n">
        <v>0</v>
      </c>
      <c r="S17" s="18" t="n">
        <v>0.03293408</v>
      </c>
      <c r="T17" s="20" t="n">
        <v>0.03179519</v>
      </c>
      <c r="U17" s="18" t="n">
        <v>2.67097581</v>
      </c>
      <c r="V17" s="20" t="n">
        <v>0.22275588</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79.38865497</v>
      </c>
      <c r="F21" s="20" t="n">
        <v>0.64325854</v>
      </c>
      <c r="G21" s="18" t="n">
        <v>13.07622872</v>
      </c>
      <c r="H21" s="20" t="n">
        <v>0.47154761</v>
      </c>
      <c r="I21" s="18" t="n">
        <v>5.10953008</v>
      </c>
      <c r="J21" s="20" t="n">
        <v>0.34330776</v>
      </c>
      <c r="K21" s="18" t="n">
        <v>1.14065136</v>
      </c>
      <c r="L21" s="20" t="n">
        <v>0.14091325</v>
      </c>
      <c r="M21" s="18" t="n">
        <v>0</v>
      </c>
      <c r="N21" s="20" t="n">
        <v>0</v>
      </c>
      <c r="O21" s="18" t="s">
        <v>309</v>
      </c>
      <c r="P21" s="20" t="s">
        <v>309</v>
      </c>
      <c r="Q21" s="18" t="n">
        <v>0</v>
      </c>
      <c r="R21" s="20" t="n">
        <v>0</v>
      </c>
      <c r="S21" s="18" t="n">
        <v>0.02909037</v>
      </c>
      <c r="T21" s="20" t="n">
        <v>0.03167568</v>
      </c>
      <c r="U21" s="18" t="n">
        <v>1.2558445</v>
      </c>
      <c r="V21" s="20" t="n">
        <v>0.17043807</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93.6953796</v>
      </c>
      <c r="F23" s="20" t="n">
        <v>0.45382006</v>
      </c>
      <c r="G23" s="18" t="n">
        <v>1.63125428</v>
      </c>
      <c r="H23" s="20" t="n">
        <v>0.20800498</v>
      </c>
      <c r="I23" s="18" t="n">
        <v>1.19009649</v>
      </c>
      <c r="J23" s="20" t="n">
        <v>0.16099363</v>
      </c>
      <c r="K23" s="18" t="n">
        <v>0.37414793</v>
      </c>
      <c r="L23" s="20" t="n">
        <v>0.10940821</v>
      </c>
      <c r="M23" s="18" t="n">
        <v>0</v>
      </c>
      <c r="N23" s="20" t="n">
        <v>0</v>
      </c>
      <c r="O23" s="18" t="s">
        <v>309</v>
      </c>
      <c r="P23" s="20" t="s">
        <v>309</v>
      </c>
      <c r="Q23" s="18" t="n">
        <v>0</v>
      </c>
      <c r="R23" s="20" t="n">
        <v>0</v>
      </c>
      <c r="S23" s="18" t="n">
        <v>0.07690221999999999</v>
      </c>
      <c r="T23" s="20" t="n">
        <v>0.03865016</v>
      </c>
      <c r="U23" s="18" t="n">
        <v>3.03221948</v>
      </c>
      <c r="V23" s="20" t="n">
        <v>0.3494071</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90.03149617</v>
      </c>
      <c r="F25" s="20" t="n">
        <v>0.52809451</v>
      </c>
      <c r="G25" s="18" t="n">
        <v>7.46577714</v>
      </c>
      <c r="H25" s="20" t="n">
        <v>0.38398532</v>
      </c>
      <c r="I25" s="18" t="n">
        <v>0.54481379</v>
      </c>
      <c r="J25" s="20" t="n">
        <v>0.12498631</v>
      </c>
      <c r="K25" s="18" t="n">
        <v>0.55520303</v>
      </c>
      <c r="L25" s="20" t="n">
        <v>0.10677235</v>
      </c>
      <c r="M25" s="18" t="n">
        <v>0</v>
      </c>
      <c r="N25" s="20" t="n">
        <v>0</v>
      </c>
      <c r="O25" s="18" t="s">
        <v>309</v>
      </c>
      <c r="P25" s="20" t="s">
        <v>309</v>
      </c>
      <c r="Q25" s="18" t="n">
        <v>0</v>
      </c>
      <c r="R25" s="20" t="n">
        <v>0</v>
      </c>
      <c r="S25" s="18" t="n">
        <v>0.04807664</v>
      </c>
      <c r="T25" s="20" t="n">
        <v>0.02597861</v>
      </c>
      <c r="U25" s="18" t="n">
        <v>1.35463322</v>
      </c>
      <c r="V25" s="20" t="n">
        <v>0.16677634</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88.72159234999999</v>
      </c>
      <c r="F27" s="20" t="n">
        <v>0.58616496</v>
      </c>
      <c r="G27" s="18" t="n">
        <v>4.06322248</v>
      </c>
      <c r="H27" s="20" t="n">
        <v>0.3838881</v>
      </c>
      <c r="I27" s="18" t="n">
        <v>3.21884647</v>
      </c>
      <c r="J27" s="20" t="n">
        <v>0.31754312</v>
      </c>
      <c r="K27" s="18" t="n">
        <v>0.98268393</v>
      </c>
      <c r="L27" s="20" t="n">
        <v>0.17450156</v>
      </c>
      <c r="M27" s="18" t="n">
        <v>0</v>
      </c>
      <c r="N27" s="20" t="n">
        <v>0</v>
      </c>
      <c r="O27" s="18" t="s">
        <v>309</v>
      </c>
      <c r="P27" s="20" t="s">
        <v>309</v>
      </c>
      <c r="Q27" s="18" t="n">
        <v>0.03048991</v>
      </c>
      <c r="R27" s="20" t="n">
        <v>0.03048632</v>
      </c>
      <c r="S27" s="18" t="n">
        <v>0.08974263</v>
      </c>
      <c r="T27" s="20" t="n">
        <v>0.05193024</v>
      </c>
      <c r="U27" s="18" t="n">
        <v>2.89342222</v>
      </c>
      <c r="V27" s="20" t="n">
        <v>0.29249052</v>
      </c>
    </row>
    <row r="28" spans="1:22">
      <c r="A28" s="15" t="s">
        <v>330</v>
      </c>
      <c r="B28" s="17" t="n">
        <v>7568</v>
      </c>
      <c r="C28" s="18">
        <f>(490.0/B28*100)</f>
        <v/>
      </c>
      <c r="D28" s="19" t="n">
        <v>7078</v>
      </c>
      <c r="E28" s="18" t="n">
        <v>94.25002617</v>
      </c>
      <c r="F28" s="20" t="n">
        <v>0.29349629</v>
      </c>
      <c r="G28" s="18" t="n">
        <v>2.01863901</v>
      </c>
      <c r="H28" s="20" t="n">
        <v>0.17732178</v>
      </c>
      <c r="I28" s="18" t="n">
        <v>0.89252411</v>
      </c>
      <c r="J28" s="20" t="n">
        <v>0.13248093</v>
      </c>
      <c r="K28" s="18" t="n">
        <v>0.37982135</v>
      </c>
      <c r="L28" s="20" t="n">
        <v>0.08773992999999999</v>
      </c>
      <c r="M28" s="18" t="n">
        <v>0</v>
      </c>
      <c r="N28" s="20" t="n">
        <v>0</v>
      </c>
      <c r="O28" s="18" t="s">
        <v>309</v>
      </c>
      <c r="P28" s="20" t="s">
        <v>309</v>
      </c>
      <c r="Q28" s="18" t="n">
        <v>0</v>
      </c>
      <c r="R28" s="20" t="n">
        <v>0</v>
      </c>
      <c r="S28" s="18" t="n">
        <v>0.06343552</v>
      </c>
      <c r="T28" s="20" t="n">
        <v>0.02889012</v>
      </c>
      <c r="U28" s="18" t="n">
        <v>2.39555384</v>
      </c>
      <c r="V28" s="20" t="n">
        <v>0.20335217</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95.06116977000001</v>
      </c>
      <c r="F33" s="20" t="n">
        <v>0.27974872</v>
      </c>
      <c r="G33" s="18" t="n">
        <v>3.31646118</v>
      </c>
      <c r="H33" s="20" t="n">
        <v>0.26459516</v>
      </c>
      <c r="I33" s="18" t="n">
        <v>0.44785676</v>
      </c>
      <c r="J33" s="20" t="n">
        <v>0.08799107</v>
      </c>
      <c r="K33" s="18" t="n">
        <v>0.20060532</v>
      </c>
      <c r="L33" s="20" t="n">
        <v>0.05773064</v>
      </c>
      <c r="M33" s="18" t="n">
        <v>0</v>
      </c>
      <c r="N33" s="20" t="n">
        <v>0</v>
      </c>
      <c r="O33" s="18" t="s">
        <v>309</v>
      </c>
      <c r="P33" s="20" t="s">
        <v>309</v>
      </c>
      <c r="Q33" s="18" t="n">
        <v>0</v>
      </c>
      <c r="R33" s="20" t="n">
        <v>0</v>
      </c>
      <c r="S33" s="18" t="n">
        <v>0.07142069</v>
      </c>
      <c r="T33" s="20" t="n">
        <v>0.03086336</v>
      </c>
      <c r="U33" s="18" t="n">
        <v>0.90248629</v>
      </c>
      <c r="V33" s="20" t="n">
        <v>0.13386625</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92.91974037</v>
      </c>
      <c r="F36" s="20" t="n">
        <v>0.48647242</v>
      </c>
      <c r="G36" s="18" t="n">
        <v>3.98092761</v>
      </c>
      <c r="H36" s="20" t="n">
        <v>0.33559957</v>
      </c>
      <c r="I36" s="18" t="n">
        <v>0.72140075</v>
      </c>
      <c r="J36" s="20" t="n">
        <v>0.1498011</v>
      </c>
      <c r="K36" s="18" t="n">
        <v>0.46056772</v>
      </c>
      <c r="L36" s="20" t="n">
        <v>0.13087198</v>
      </c>
      <c r="M36" s="18" t="n">
        <v>0</v>
      </c>
      <c r="N36" s="20" t="n">
        <v>0</v>
      </c>
      <c r="O36" s="18" t="s">
        <v>309</v>
      </c>
      <c r="P36" s="20" t="s">
        <v>309</v>
      </c>
      <c r="Q36" s="18" t="n">
        <v>0</v>
      </c>
      <c r="R36" s="20" t="n">
        <v>0</v>
      </c>
      <c r="S36" s="18" t="n">
        <v>0</v>
      </c>
      <c r="T36" s="20" t="n">
        <v>0</v>
      </c>
      <c r="U36" s="18" t="n">
        <v>1.91736356</v>
      </c>
      <c r="V36" s="20" t="n">
        <v>0.23841415</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2.67206625</v>
      </c>
      <c r="F40" s="20" t="n">
        <v>0.10356189</v>
      </c>
      <c r="G40" s="18" t="n">
        <v>0.91350097</v>
      </c>
      <c r="H40" s="20" t="n">
        <v>0.05359823</v>
      </c>
      <c r="I40" s="18" t="n">
        <v>0.15803236</v>
      </c>
      <c r="J40" s="20" t="n">
        <v>0.01919094</v>
      </c>
      <c r="K40" s="18" t="n">
        <v>0.05335542</v>
      </c>
      <c r="L40" s="20" t="n">
        <v>0.01179998</v>
      </c>
      <c r="M40" s="18" t="n">
        <v>0</v>
      </c>
      <c r="N40" s="20" t="n">
        <v>0</v>
      </c>
      <c r="O40" s="18" t="s">
        <v>309</v>
      </c>
      <c r="P40" s="20" t="s">
        <v>309</v>
      </c>
      <c r="Q40" s="18" t="n">
        <v>96.12960207</v>
      </c>
      <c r="R40" s="20" t="n">
        <v>0.13318888</v>
      </c>
      <c r="S40" s="18" t="n">
        <v>0</v>
      </c>
      <c r="T40" s="20" t="n">
        <v>0</v>
      </c>
      <c r="U40" s="18" t="n">
        <v>0.07344291999999999</v>
      </c>
      <c r="V40" s="20" t="n">
        <v>0.01549162</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94.06549973</v>
      </c>
      <c r="F52" s="20" t="n">
        <v>0.36854509</v>
      </c>
      <c r="G52" s="18" t="n">
        <v>3.51384379</v>
      </c>
      <c r="H52" s="20" t="n">
        <v>0.23221878</v>
      </c>
      <c r="I52" s="18" t="n">
        <v>0.81747778</v>
      </c>
      <c r="J52" s="20" t="n">
        <v>0.11287795</v>
      </c>
      <c r="K52" s="18" t="n">
        <v>0.26101204</v>
      </c>
      <c r="L52" s="20" t="n">
        <v>0.08259376</v>
      </c>
      <c r="M52" s="18" t="n">
        <v>0</v>
      </c>
      <c r="N52" s="20" t="n">
        <v>0</v>
      </c>
      <c r="O52" s="18" t="s">
        <v>309</v>
      </c>
      <c r="P52" s="20" t="s">
        <v>309</v>
      </c>
      <c r="Q52" s="18" t="n">
        <v>0</v>
      </c>
      <c r="R52" s="20" t="n">
        <v>0</v>
      </c>
      <c r="S52" s="18" t="n">
        <v>0.09890721</v>
      </c>
      <c r="T52" s="20" t="n">
        <v>0.0376227</v>
      </c>
      <c r="U52" s="18" t="n">
        <v>1.24325944</v>
      </c>
      <c r="V52" s="20" t="n">
        <v>0.19058786</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85.82382887999999</v>
      </c>
      <c r="F54" s="20" t="n">
        <v>1.03541741</v>
      </c>
      <c r="G54" s="18" t="n">
        <v>3.60658029</v>
      </c>
      <c r="H54" s="20" t="n">
        <v>0.34446875</v>
      </c>
      <c r="I54" s="18" t="n">
        <v>0.46842473</v>
      </c>
      <c r="J54" s="20" t="n">
        <v>0.13538297</v>
      </c>
      <c r="K54" s="18" t="n">
        <v>0.73555178</v>
      </c>
      <c r="L54" s="20" t="n">
        <v>0.15212475</v>
      </c>
      <c r="M54" s="18" t="n">
        <v>0</v>
      </c>
      <c r="N54" s="20" t="n">
        <v>0</v>
      </c>
      <c r="O54" s="18" t="s">
        <v>309</v>
      </c>
      <c r="P54" s="20" t="s">
        <v>309</v>
      </c>
      <c r="Q54" s="18" t="n">
        <v>0</v>
      </c>
      <c r="R54" s="20" t="n">
        <v>0</v>
      </c>
      <c r="S54" s="18" t="n">
        <v>0.40499784</v>
      </c>
      <c r="T54" s="20" t="n">
        <v>0.10391551</v>
      </c>
      <c r="U54" s="18" t="n">
        <v>8.96061649</v>
      </c>
      <c r="V54" s="20" t="n">
        <v>1.02701193</v>
      </c>
    </row>
    <row r="55" spans="1:22">
      <c r="A55" s="15" t="s">
        <v>357</v>
      </c>
      <c r="B55" s="17" t="n">
        <v>5316</v>
      </c>
      <c r="C55" s="18">
        <f>(137.0/B55*100)</f>
        <v/>
      </c>
      <c r="D55" s="19" t="n">
        <v>5179</v>
      </c>
      <c r="E55" s="18" t="n">
        <v>89.04539688</v>
      </c>
      <c r="F55" s="20" t="n">
        <v>0.66888235</v>
      </c>
      <c r="G55" s="18" t="n">
        <v>4.44662824</v>
      </c>
      <c r="H55" s="20" t="n">
        <v>0.29863617</v>
      </c>
      <c r="I55" s="18" t="n">
        <v>0.99988971</v>
      </c>
      <c r="J55" s="20" t="n">
        <v>0.13080336</v>
      </c>
      <c r="K55" s="18" t="n">
        <v>0.42791013</v>
      </c>
      <c r="L55" s="20" t="n">
        <v>0.09607897999999999</v>
      </c>
      <c r="M55" s="18" t="n">
        <v>0</v>
      </c>
      <c r="N55" s="20" t="n">
        <v>0</v>
      </c>
      <c r="O55" s="18" t="s">
        <v>309</v>
      </c>
      <c r="P55" s="20" t="s">
        <v>309</v>
      </c>
      <c r="Q55" s="18" t="n">
        <v>0</v>
      </c>
      <c r="R55" s="20" t="n">
        <v>0</v>
      </c>
      <c r="S55" s="18" t="n">
        <v>0.19951038</v>
      </c>
      <c r="T55" s="20" t="n">
        <v>0.06063407</v>
      </c>
      <c r="U55" s="18" t="n">
        <v>4.88066466</v>
      </c>
      <c r="V55" s="20" t="n">
        <v>0.5137564100000001</v>
      </c>
    </row>
    <row r="56" spans="1:22">
      <c r="A56" s="15" t="s">
        <v>358</v>
      </c>
      <c r="B56" s="17" t="n">
        <v>5359</v>
      </c>
      <c r="C56" s="18">
        <f>(104.0/B56*100)</f>
        <v/>
      </c>
      <c r="D56" s="19" t="n">
        <v>5255</v>
      </c>
      <c r="E56" s="18" t="n">
        <v>88.59421107</v>
      </c>
      <c r="F56" s="20" t="n">
        <v>0.56795628</v>
      </c>
      <c r="G56" s="18" t="n">
        <v>6.56723729</v>
      </c>
      <c r="H56" s="20" t="n">
        <v>0.43290307</v>
      </c>
      <c r="I56" s="18" t="n">
        <v>2.10289057</v>
      </c>
      <c r="J56" s="20" t="n">
        <v>0.27519388</v>
      </c>
      <c r="K56" s="18" t="n">
        <v>1.71378729</v>
      </c>
      <c r="L56" s="20" t="n">
        <v>0.20636362</v>
      </c>
      <c r="M56" s="18" t="n">
        <v>0</v>
      </c>
      <c r="N56" s="20" t="n">
        <v>0</v>
      </c>
      <c r="O56" s="18" t="s">
        <v>309</v>
      </c>
      <c r="P56" s="20" t="s">
        <v>309</v>
      </c>
      <c r="Q56" s="18" t="n">
        <v>0</v>
      </c>
      <c r="R56" s="20" t="n">
        <v>0</v>
      </c>
      <c r="S56" s="18" t="n">
        <v>0.0709658</v>
      </c>
      <c r="T56" s="20" t="n">
        <v>0.04729974</v>
      </c>
      <c r="U56" s="18" t="n">
        <v>0.95090798</v>
      </c>
      <c r="V56" s="20" t="n">
        <v>0.13400491</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80.28986574</v>
      </c>
      <c r="F62" s="20" t="n">
        <v>0.60794213</v>
      </c>
      <c r="G62" s="18" t="n">
        <v>14.32893054</v>
      </c>
      <c r="H62" s="20" t="n">
        <v>0.55838753</v>
      </c>
      <c r="I62" s="18" t="n">
        <v>2.67738425</v>
      </c>
      <c r="J62" s="20" t="n">
        <v>0.26413158</v>
      </c>
      <c r="K62" s="18" t="n">
        <v>1.0561451</v>
      </c>
      <c r="L62" s="20" t="n">
        <v>0.14693575</v>
      </c>
      <c r="M62" s="18" t="n">
        <v>0</v>
      </c>
      <c r="N62" s="20" t="n">
        <v>0</v>
      </c>
      <c r="O62" s="18" t="s">
        <v>309</v>
      </c>
      <c r="P62" s="20" t="s">
        <v>309</v>
      </c>
      <c r="Q62" s="18" t="n">
        <v>0</v>
      </c>
      <c r="R62" s="20" t="n">
        <v>0</v>
      </c>
      <c r="S62" s="18" t="n">
        <v>0.20395836</v>
      </c>
      <c r="T62" s="20" t="n">
        <v>0.06836547</v>
      </c>
      <c r="U62" s="18" t="n">
        <v>1.44371602</v>
      </c>
      <c r="V62" s="20" t="n">
        <v>0.18901847</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89.45652380999999</v>
      </c>
      <c r="F64" s="20" t="n">
        <v>0.56915766</v>
      </c>
      <c r="G64" s="18" t="n">
        <v>4.11480475</v>
      </c>
      <c r="H64" s="20" t="n">
        <v>0.35157011</v>
      </c>
      <c r="I64" s="18" t="n">
        <v>0.93485582</v>
      </c>
      <c r="J64" s="20" t="n">
        <v>0.18987833</v>
      </c>
      <c r="K64" s="18" t="n">
        <v>0.96822411</v>
      </c>
      <c r="L64" s="20" t="n">
        <v>0.19348463</v>
      </c>
      <c r="M64" s="18" t="n">
        <v>0</v>
      </c>
      <c r="N64" s="20" t="n">
        <v>0</v>
      </c>
      <c r="O64" s="18" t="s">
        <v>309</v>
      </c>
      <c r="P64" s="20" t="s">
        <v>309</v>
      </c>
      <c r="Q64" s="18" t="n">
        <v>0</v>
      </c>
      <c r="R64" s="20" t="n">
        <v>0</v>
      </c>
      <c r="S64" s="18" t="n">
        <v>0</v>
      </c>
      <c r="T64" s="20" t="n">
        <v>0</v>
      </c>
      <c r="U64" s="18" t="n">
        <v>4.52559152</v>
      </c>
      <c r="V64" s="20" t="n">
        <v>0.40081253</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570</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80.80638723</v>
      </c>
      <c r="F9" s="20" t="n">
        <v>0.75411038</v>
      </c>
      <c r="G9" s="18" t="n">
        <v>12.17706837</v>
      </c>
      <c r="H9" s="20" t="n">
        <v>0.5222593</v>
      </c>
      <c r="I9" s="18" t="n">
        <v>3.39182293</v>
      </c>
      <c r="J9" s="20" t="n">
        <v>0.31819103</v>
      </c>
      <c r="K9" s="18" t="n">
        <v>1.33709106</v>
      </c>
      <c r="L9" s="20" t="n">
        <v>0.15075739</v>
      </c>
      <c r="M9" s="18" t="n">
        <v>0</v>
      </c>
      <c r="N9" s="20" t="n">
        <v>0</v>
      </c>
      <c r="O9" s="18" t="s">
        <v>309</v>
      </c>
      <c r="P9" s="20" t="s">
        <v>309</v>
      </c>
      <c r="Q9" s="18" t="n">
        <v>0</v>
      </c>
      <c r="R9" s="20" t="n">
        <v>0</v>
      </c>
      <c r="S9" s="18" t="n">
        <v>0.10019356</v>
      </c>
      <c r="T9" s="20" t="n">
        <v>0.04512546</v>
      </c>
      <c r="U9" s="18" t="n">
        <v>2.18743685</v>
      </c>
      <c r="V9" s="20" t="n">
        <v>0.19817291</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88.63635235</v>
      </c>
      <c r="F11" s="20" t="n">
        <v>0.49726746</v>
      </c>
      <c r="G11" s="18" t="n">
        <v>5.62850422</v>
      </c>
      <c r="H11" s="20" t="n">
        <v>0.34485311</v>
      </c>
      <c r="I11" s="18" t="n">
        <v>1.26615733</v>
      </c>
      <c r="J11" s="20" t="n">
        <v>0.15094122</v>
      </c>
      <c r="K11" s="18" t="n">
        <v>0.37957907</v>
      </c>
      <c r="L11" s="20" t="n">
        <v>0.08829732999999999</v>
      </c>
      <c r="M11" s="18" t="n">
        <v>0</v>
      </c>
      <c r="N11" s="20" t="n">
        <v>0</v>
      </c>
      <c r="O11" s="18" t="s">
        <v>309</v>
      </c>
      <c r="P11" s="20" t="s">
        <v>309</v>
      </c>
      <c r="Q11" s="18" t="n">
        <v>0</v>
      </c>
      <c r="R11" s="20" t="n">
        <v>0</v>
      </c>
      <c r="S11" s="18" t="n">
        <v>0.09600069</v>
      </c>
      <c r="T11" s="20" t="n">
        <v>0.03620445</v>
      </c>
      <c r="U11" s="18" t="n">
        <v>3.99340634</v>
      </c>
      <c r="V11" s="20" t="n">
        <v>0.33944634</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81.66836223</v>
      </c>
      <c r="F16" s="20" t="n">
        <v>0.6904759499999999</v>
      </c>
      <c r="G16" s="18" t="n">
        <v>9.33733612</v>
      </c>
      <c r="H16" s="20" t="n">
        <v>0.46054173</v>
      </c>
      <c r="I16" s="18" t="n">
        <v>4.44189164</v>
      </c>
      <c r="J16" s="20" t="n">
        <v>0.27382662</v>
      </c>
      <c r="K16" s="18" t="n">
        <v>0.9538712499999999</v>
      </c>
      <c r="L16" s="20" t="n">
        <v>0.12741758</v>
      </c>
      <c r="M16" s="18" t="n">
        <v>0</v>
      </c>
      <c r="N16" s="20" t="n">
        <v>0</v>
      </c>
      <c r="O16" s="18" t="s">
        <v>309</v>
      </c>
      <c r="P16" s="20" t="s">
        <v>309</v>
      </c>
      <c r="Q16" s="18" t="n">
        <v>0</v>
      </c>
      <c r="R16" s="20" t="n">
        <v>0</v>
      </c>
      <c r="S16" s="18" t="n">
        <v>0.03546414</v>
      </c>
      <c r="T16" s="20" t="n">
        <v>0.02477393</v>
      </c>
      <c r="U16" s="18" t="n">
        <v>3.56307462</v>
      </c>
      <c r="V16" s="20" t="n">
        <v>0.26747476</v>
      </c>
    </row>
    <row r="17" spans="1:22">
      <c r="A17" s="15" t="s">
        <v>319</v>
      </c>
      <c r="B17" s="17" t="n">
        <v>6504</v>
      </c>
      <c r="C17" s="18">
        <f>(3097.0/B17*100)</f>
        <v/>
      </c>
      <c r="D17" s="19" t="n">
        <v>3407</v>
      </c>
      <c r="E17" s="18" t="n">
        <v>85.57764478999999</v>
      </c>
      <c r="F17" s="20" t="n">
        <v>0.61415099</v>
      </c>
      <c r="G17" s="18" t="n">
        <v>8.567875859999999</v>
      </c>
      <c r="H17" s="20" t="n">
        <v>0.43335992</v>
      </c>
      <c r="I17" s="18" t="n">
        <v>2.29001201</v>
      </c>
      <c r="J17" s="20" t="n">
        <v>0.26486272</v>
      </c>
      <c r="K17" s="18" t="n">
        <v>0.41496525</v>
      </c>
      <c r="L17" s="20" t="n">
        <v>0.11906712</v>
      </c>
      <c r="M17" s="18" t="n">
        <v>0</v>
      </c>
      <c r="N17" s="20" t="n">
        <v>0</v>
      </c>
      <c r="O17" s="18" t="s">
        <v>309</v>
      </c>
      <c r="P17" s="20" t="s">
        <v>309</v>
      </c>
      <c r="Q17" s="18" t="n">
        <v>0</v>
      </c>
      <c r="R17" s="20" t="n">
        <v>0</v>
      </c>
      <c r="S17" s="18" t="n">
        <v>0.02935453</v>
      </c>
      <c r="T17" s="20" t="n">
        <v>0.02894277</v>
      </c>
      <c r="U17" s="18" t="n">
        <v>3.12014756</v>
      </c>
      <c r="V17" s="20" t="n">
        <v>0.26973972</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71.59034463</v>
      </c>
      <c r="F21" s="20" t="n">
        <v>0.61026789</v>
      </c>
      <c r="G21" s="18" t="n">
        <v>17.71729993</v>
      </c>
      <c r="H21" s="20" t="n">
        <v>0.58381732</v>
      </c>
      <c r="I21" s="18" t="n">
        <v>7.16588383</v>
      </c>
      <c r="J21" s="20" t="n">
        <v>0.34479508</v>
      </c>
      <c r="K21" s="18" t="n">
        <v>1.74746499</v>
      </c>
      <c r="L21" s="20" t="n">
        <v>0.18789325</v>
      </c>
      <c r="M21" s="18" t="n">
        <v>0</v>
      </c>
      <c r="N21" s="20" t="n">
        <v>0</v>
      </c>
      <c r="O21" s="18" t="s">
        <v>309</v>
      </c>
      <c r="P21" s="20" t="s">
        <v>309</v>
      </c>
      <c r="Q21" s="18" t="n">
        <v>0</v>
      </c>
      <c r="R21" s="20" t="n">
        <v>0</v>
      </c>
      <c r="S21" s="18" t="n">
        <v>0.03400269</v>
      </c>
      <c r="T21" s="20" t="n">
        <v>0.02404934</v>
      </c>
      <c r="U21" s="18" t="n">
        <v>1.74500393</v>
      </c>
      <c r="V21" s="20" t="n">
        <v>0.22133358</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84.71011513000001</v>
      </c>
      <c r="F23" s="20" t="n">
        <v>0.4800591</v>
      </c>
      <c r="G23" s="18" t="n">
        <v>4.85124477</v>
      </c>
      <c r="H23" s="20" t="n">
        <v>0.30458419</v>
      </c>
      <c r="I23" s="18" t="n">
        <v>5.32124374</v>
      </c>
      <c r="J23" s="20" t="n">
        <v>0.26307023</v>
      </c>
      <c r="K23" s="18" t="n">
        <v>1.42820086</v>
      </c>
      <c r="L23" s="20" t="n">
        <v>0.20460639</v>
      </c>
      <c r="M23" s="18" t="n">
        <v>0</v>
      </c>
      <c r="N23" s="20" t="n">
        <v>0</v>
      </c>
      <c r="O23" s="18" t="s">
        <v>309</v>
      </c>
      <c r="P23" s="20" t="s">
        <v>309</v>
      </c>
      <c r="Q23" s="18" t="n">
        <v>0</v>
      </c>
      <c r="R23" s="20" t="n">
        <v>0</v>
      </c>
      <c r="S23" s="18" t="n">
        <v>0.04732597</v>
      </c>
      <c r="T23" s="20" t="n">
        <v>0.03112334</v>
      </c>
      <c r="U23" s="18" t="n">
        <v>3.64186953</v>
      </c>
      <c r="V23" s="20" t="n">
        <v>0.38745572</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73.2187273</v>
      </c>
      <c r="F25" s="20" t="n">
        <v>0.56969009</v>
      </c>
      <c r="G25" s="18" t="n">
        <v>21.74539971</v>
      </c>
      <c r="H25" s="20" t="n">
        <v>0.5008754600000001</v>
      </c>
      <c r="I25" s="18" t="n">
        <v>2.01038303</v>
      </c>
      <c r="J25" s="20" t="n">
        <v>0.19044494</v>
      </c>
      <c r="K25" s="18" t="n">
        <v>0.8100991</v>
      </c>
      <c r="L25" s="20" t="n">
        <v>0.13831157</v>
      </c>
      <c r="M25" s="18" t="n">
        <v>0</v>
      </c>
      <c r="N25" s="20" t="n">
        <v>0</v>
      </c>
      <c r="O25" s="18" t="s">
        <v>309</v>
      </c>
      <c r="P25" s="20" t="s">
        <v>309</v>
      </c>
      <c r="Q25" s="18" t="n">
        <v>0</v>
      </c>
      <c r="R25" s="20" t="n">
        <v>0</v>
      </c>
      <c r="S25" s="18" t="n">
        <v>0</v>
      </c>
      <c r="T25" s="20" t="n">
        <v>0</v>
      </c>
      <c r="U25" s="18" t="n">
        <v>2.21539087</v>
      </c>
      <c r="V25" s="20" t="n">
        <v>0.21315999</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82.34237207</v>
      </c>
      <c r="F27" s="20" t="n">
        <v>0.66687995</v>
      </c>
      <c r="G27" s="18" t="n">
        <v>7.16514839</v>
      </c>
      <c r="H27" s="20" t="n">
        <v>0.43410972</v>
      </c>
      <c r="I27" s="18" t="n">
        <v>5.60549069</v>
      </c>
      <c r="J27" s="20" t="n">
        <v>0.37816372</v>
      </c>
      <c r="K27" s="18" t="n">
        <v>1.4966339</v>
      </c>
      <c r="L27" s="20" t="n">
        <v>0.21989931</v>
      </c>
      <c r="M27" s="18" t="n">
        <v>0</v>
      </c>
      <c r="N27" s="20" t="n">
        <v>0</v>
      </c>
      <c r="O27" s="18" t="s">
        <v>309</v>
      </c>
      <c r="P27" s="20" t="s">
        <v>309</v>
      </c>
      <c r="Q27" s="18" t="n">
        <v>0.03048991</v>
      </c>
      <c r="R27" s="20" t="n">
        <v>0.03048632</v>
      </c>
      <c r="S27" s="18" t="n">
        <v>0.09283656999999999</v>
      </c>
      <c r="T27" s="20" t="n">
        <v>0.05354067</v>
      </c>
      <c r="U27" s="18" t="n">
        <v>3.26702845</v>
      </c>
      <c r="V27" s="20" t="n">
        <v>0.34802618</v>
      </c>
    </row>
    <row r="28" spans="1:22">
      <c r="A28" s="15" t="s">
        <v>330</v>
      </c>
      <c r="B28" s="17" t="n">
        <v>7568</v>
      </c>
      <c r="C28" s="18">
        <f>(490.0/B28*100)</f>
        <v/>
      </c>
      <c r="D28" s="19" t="n">
        <v>7078</v>
      </c>
      <c r="E28" s="18" t="n">
        <v>91.35189358</v>
      </c>
      <c r="F28" s="20" t="n">
        <v>0.39610456</v>
      </c>
      <c r="G28" s="18" t="n">
        <v>3.85302271</v>
      </c>
      <c r="H28" s="20" t="n">
        <v>0.29154659</v>
      </c>
      <c r="I28" s="18" t="n">
        <v>1.23408624</v>
      </c>
      <c r="J28" s="20" t="n">
        <v>0.15418994</v>
      </c>
      <c r="K28" s="18" t="n">
        <v>0.68192432</v>
      </c>
      <c r="L28" s="20" t="n">
        <v>0.11626252</v>
      </c>
      <c r="M28" s="18" t="n">
        <v>0</v>
      </c>
      <c r="N28" s="20" t="n">
        <v>0</v>
      </c>
      <c r="O28" s="18" t="s">
        <v>309</v>
      </c>
      <c r="P28" s="20" t="s">
        <v>309</v>
      </c>
      <c r="Q28" s="18" t="n">
        <v>0</v>
      </c>
      <c r="R28" s="20" t="n">
        <v>0</v>
      </c>
      <c r="S28" s="18" t="n">
        <v>0.13598171</v>
      </c>
      <c r="T28" s="20" t="n">
        <v>0.04789408</v>
      </c>
      <c r="U28" s="18" t="n">
        <v>2.74309145</v>
      </c>
      <c r="V28" s="20" t="n">
        <v>0.22740125</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91.17720131999999</v>
      </c>
      <c r="F33" s="20" t="n">
        <v>0.42638412</v>
      </c>
      <c r="G33" s="18" t="n">
        <v>6.15994938</v>
      </c>
      <c r="H33" s="20" t="n">
        <v>0.36300648</v>
      </c>
      <c r="I33" s="18" t="n">
        <v>0.9422407900000001</v>
      </c>
      <c r="J33" s="20" t="n">
        <v>0.14110699</v>
      </c>
      <c r="K33" s="18" t="n">
        <v>0.45862678</v>
      </c>
      <c r="L33" s="20" t="n">
        <v>0.08556496</v>
      </c>
      <c r="M33" s="18" t="n">
        <v>0</v>
      </c>
      <c r="N33" s="20" t="n">
        <v>0</v>
      </c>
      <c r="O33" s="18" t="s">
        <v>309</v>
      </c>
      <c r="P33" s="20" t="s">
        <v>309</v>
      </c>
      <c r="Q33" s="18" t="n">
        <v>0</v>
      </c>
      <c r="R33" s="20" t="n">
        <v>0</v>
      </c>
      <c r="S33" s="18" t="n">
        <v>0</v>
      </c>
      <c r="T33" s="20" t="n">
        <v>0</v>
      </c>
      <c r="U33" s="18" t="n">
        <v>1.26198172</v>
      </c>
      <c r="V33" s="20" t="n">
        <v>0.1984209</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90.14058751</v>
      </c>
      <c r="F36" s="20" t="n">
        <v>0.60395017</v>
      </c>
      <c r="G36" s="18" t="n">
        <v>5.96267884</v>
      </c>
      <c r="H36" s="20" t="n">
        <v>0.44206931</v>
      </c>
      <c r="I36" s="18" t="n">
        <v>1.17485315</v>
      </c>
      <c r="J36" s="20" t="n">
        <v>0.18665394</v>
      </c>
      <c r="K36" s="18" t="n">
        <v>0.6831756</v>
      </c>
      <c r="L36" s="20" t="n">
        <v>0.15363853</v>
      </c>
      <c r="M36" s="18" t="n">
        <v>0</v>
      </c>
      <c r="N36" s="20" t="n">
        <v>0</v>
      </c>
      <c r="O36" s="18" t="s">
        <v>309</v>
      </c>
      <c r="P36" s="20" t="s">
        <v>309</v>
      </c>
      <c r="Q36" s="18" t="n">
        <v>0</v>
      </c>
      <c r="R36" s="20" t="n">
        <v>0</v>
      </c>
      <c r="S36" s="18" t="n">
        <v>0</v>
      </c>
      <c r="T36" s="20" t="n">
        <v>0</v>
      </c>
      <c r="U36" s="18" t="n">
        <v>2.03870489</v>
      </c>
      <c r="V36" s="20" t="n">
        <v>0.25777879</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2.62499795</v>
      </c>
      <c r="F40" s="20" t="n">
        <v>0.0979233</v>
      </c>
      <c r="G40" s="18" t="n">
        <v>0.80635252</v>
      </c>
      <c r="H40" s="20" t="n">
        <v>0.04950263</v>
      </c>
      <c r="I40" s="18" t="n">
        <v>0.29377524</v>
      </c>
      <c r="J40" s="20" t="n">
        <v>0.02386966</v>
      </c>
      <c r="K40" s="18" t="n">
        <v>0.07110582999999999</v>
      </c>
      <c r="L40" s="20" t="n">
        <v>0.01286329</v>
      </c>
      <c r="M40" s="18" t="n">
        <v>0</v>
      </c>
      <c r="N40" s="20" t="n">
        <v>0</v>
      </c>
      <c r="O40" s="18" t="s">
        <v>309</v>
      </c>
      <c r="P40" s="20" t="s">
        <v>309</v>
      </c>
      <c r="Q40" s="18" t="n">
        <v>96.12960207</v>
      </c>
      <c r="R40" s="20" t="n">
        <v>0.13318888</v>
      </c>
      <c r="S40" s="18" t="n">
        <v>0</v>
      </c>
      <c r="T40" s="20" t="n">
        <v>0</v>
      </c>
      <c r="U40" s="18" t="n">
        <v>0.07416638</v>
      </c>
      <c r="V40" s="20" t="n">
        <v>0.01396119</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90.74106492</v>
      </c>
      <c r="F52" s="20" t="n">
        <v>0.38628792</v>
      </c>
      <c r="G52" s="18" t="n">
        <v>6.02604593</v>
      </c>
      <c r="H52" s="20" t="n">
        <v>0.23462717</v>
      </c>
      <c r="I52" s="18" t="n">
        <v>1.15505311</v>
      </c>
      <c r="J52" s="20" t="n">
        <v>0.15304296</v>
      </c>
      <c r="K52" s="18" t="n">
        <v>0.60524212</v>
      </c>
      <c r="L52" s="20" t="n">
        <v>0.11353508</v>
      </c>
      <c r="M52" s="18" t="n">
        <v>0</v>
      </c>
      <c r="N52" s="20" t="n">
        <v>0</v>
      </c>
      <c r="O52" s="18" t="s">
        <v>309</v>
      </c>
      <c r="P52" s="20" t="s">
        <v>309</v>
      </c>
      <c r="Q52" s="18" t="n">
        <v>0</v>
      </c>
      <c r="R52" s="20" t="n">
        <v>0</v>
      </c>
      <c r="S52" s="18" t="n">
        <v>0.05812393</v>
      </c>
      <c r="T52" s="20" t="n">
        <v>0.03324915</v>
      </c>
      <c r="U52" s="18" t="n">
        <v>1.41446998</v>
      </c>
      <c r="V52" s="20" t="n">
        <v>0.20495337</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79.3645606</v>
      </c>
      <c r="F54" s="20" t="n">
        <v>1.04230324</v>
      </c>
      <c r="G54" s="18" t="n">
        <v>5.93473025</v>
      </c>
      <c r="H54" s="20" t="n">
        <v>0.38779682</v>
      </c>
      <c r="I54" s="18" t="n">
        <v>0.96417587</v>
      </c>
      <c r="J54" s="20" t="n">
        <v>0.19953019</v>
      </c>
      <c r="K54" s="18" t="n">
        <v>2.22436484</v>
      </c>
      <c r="L54" s="20" t="n">
        <v>0.26804367</v>
      </c>
      <c r="M54" s="18" t="n">
        <v>0</v>
      </c>
      <c r="N54" s="20" t="n">
        <v>0</v>
      </c>
      <c r="O54" s="18" t="s">
        <v>309</v>
      </c>
      <c r="P54" s="20" t="s">
        <v>309</v>
      </c>
      <c r="Q54" s="18" t="n">
        <v>0</v>
      </c>
      <c r="R54" s="20" t="n">
        <v>0</v>
      </c>
      <c r="S54" s="18" t="n">
        <v>0.30685846</v>
      </c>
      <c r="T54" s="20" t="n">
        <v>0.07444017999999999</v>
      </c>
      <c r="U54" s="18" t="n">
        <v>11.20530998</v>
      </c>
      <c r="V54" s="20" t="n">
        <v>1.06974829</v>
      </c>
    </row>
    <row r="55" spans="1:22">
      <c r="A55" s="15" t="s">
        <v>357</v>
      </c>
      <c r="B55" s="17" t="n">
        <v>5316</v>
      </c>
      <c r="C55" s="18">
        <f>(137.0/B55*100)</f>
        <v/>
      </c>
      <c r="D55" s="19" t="n">
        <v>5179</v>
      </c>
      <c r="E55" s="18" t="n">
        <v>83.53234964000001</v>
      </c>
      <c r="F55" s="20" t="n">
        <v>0.7718601899999999</v>
      </c>
      <c r="G55" s="18" t="n">
        <v>7.4176512</v>
      </c>
      <c r="H55" s="20" t="n">
        <v>0.41149522</v>
      </c>
      <c r="I55" s="18" t="n">
        <v>1.7274111</v>
      </c>
      <c r="J55" s="20" t="n">
        <v>0.21980027</v>
      </c>
      <c r="K55" s="18" t="n">
        <v>1.26795203</v>
      </c>
      <c r="L55" s="20" t="n">
        <v>0.15599518</v>
      </c>
      <c r="M55" s="18" t="n">
        <v>0</v>
      </c>
      <c r="N55" s="20" t="n">
        <v>0</v>
      </c>
      <c r="O55" s="18" t="s">
        <v>309</v>
      </c>
      <c r="P55" s="20" t="s">
        <v>309</v>
      </c>
      <c r="Q55" s="18" t="n">
        <v>0</v>
      </c>
      <c r="R55" s="20" t="n">
        <v>0</v>
      </c>
      <c r="S55" s="18" t="n">
        <v>0.28291394</v>
      </c>
      <c r="T55" s="20" t="n">
        <v>0.08359969</v>
      </c>
      <c r="U55" s="18" t="n">
        <v>5.77172209</v>
      </c>
      <c r="V55" s="20" t="n">
        <v>0.57773953</v>
      </c>
    </row>
    <row r="56" spans="1:22">
      <c r="A56" s="15" t="s">
        <v>358</v>
      </c>
      <c r="B56" s="17" t="n">
        <v>5359</v>
      </c>
      <c r="C56" s="18">
        <f>(104.0/B56*100)</f>
        <v/>
      </c>
      <c r="D56" s="19" t="n">
        <v>5255</v>
      </c>
      <c r="E56" s="18" t="n">
        <v>60.84613103</v>
      </c>
      <c r="F56" s="20" t="n">
        <v>0.67417825</v>
      </c>
      <c r="G56" s="18" t="n">
        <v>22.51930347</v>
      </c>
      <c r="H56" s="20" t="n">
        <v>0.57517299</v>
      </c>
      <c r="I56" s="18" t="n">
        <v>12.8819963</v>
      </c>
      <c r="J56" s="20" t="n">
        <v>0.5307511499999999</v>
      </c>
      <c r="K56" s="18" t="n">
        <v>2.58723512</v>
      </c>
      <c r="L56" s="20" t="n">
        <v>0.24259968</v>
      </c>
      <c r="M56" s="18" t="n">
        <v>0</v>
      </c>
      <c r="N56" s="20" t="n">
        <v>0</v>
      </c>
      <c r="O56" s="18" t="s">
        <v>309</v>
      </c>
      <c r="P56" s="20" t="s">
        <v>309</v>
      </c>
      <c r="Q56" s="18" t="n">
        <v>0</v>
      </c>
      <c r="R56" s="20" t="n">
        <v>0</v>
      </c>
      <c r="S56" s="18" t="n">
        <v>0.05117251</v>
      </c>
      <c r="T56" s="20" t="n">
        <v>0.04120791</v>
      </c>
      <c r="U56" s="18" t="n">
        <v>1.11416157</v>
      </c>
      <c r="V56" s="20" t="n">
        <v>0.15782755</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63.04082586</v>
      </c>
      <c r="F62" s="20" t="n">
        <v>0.7350282299999999</v>
      </c>
      <c r="G62" s="18" t="n">
        <v>21.58978643</v>
      </c>
      <c r="H62" s="20" t="n">
        <v>0.58932801</v>
      </c>
      <c r="I62" s="18" t="n">
        <v>9.6992125</v>
      </c>
      <c r="J62" s="20" t="n">
        <v>0.42553174</v>
      </c>
      <c r="K62" s="18" t="n">
        <v>3.07833538</v>
      </c>
      <c r="L62" s="20" t="n">
        <v>0.29727913</v>
      </c>
      <c r="M62" s="18" t="n">
        <v>0</v>
      </c>
      <c r="N62" s="20" t="n">
        <v>0</v>
      </c>
      <c r="O62" s="18" t="s">
        <v>309</v>
      </c>
      <c r="P62" s="20" t="s">
        <v>309</v>
      </c>
      <c r="Q62" s="18" t="n">
        <v>0</v>
      </c>
      <c r="R62" s="20" t="n">
        <v>0</v>
      </c>
      <c r="S62" s="18" t="n">
        <v>0.24838563</v>
      </c>
      <c r="T62" s="20" t="n">
        <v>0.08160636</v>
      </c>
      <c r="U62" s="18" t="n">
        <v>2.34345421</v>
      </c>
      <c r="V62" s="20" t="n">
        <v>0.21984368</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71.61063789000001</v>
      </c>
      <c r="F64" s="20" t="n">
        <v>0.78240315</v>
      </c>
      <c r="G64" s="18" t="n">
        <v>15.06455645</v>
      </c>
      <c r="H64" s="20" t="n">
        <v>0.66931524</v>
      </c>
      <c r="I64" s="18" t="n">
        <v>3.95747555</v>
      </c>
      <c r="J64" s="20" t="n">
        <v>0.3358748</v>
      </c>
      <c r="K64" s="18" t="n">
        <v>2.76714436</v>
      </c>
      <c r="L64" s="20" t="n">
        <v>0.31658727</v>
      </c>
      <c r="M64" s="18" t="n">
        <v>0</v>
      </c>
      <c r="N64" s="20" t="n">
        <v>0</v>
      </c>
      <c r="O64" s="18" t="s">
        <v>309</v>
      </c>
      <c r="P64" s="20" t="s">
        <v>309</v>
      </c>
      <c r="Q64" s="18" t="n">
        <v>0</v>
      </c>
      <c r="R64" s="20" t="n">
        <v>0</v>
      </c>
      <c r="S64" s="18" t="n">
        <v>0.02851793</v>
      </c>
      <c r="T64" s="20" t="n">
        <v>0.0286135</v>
      </c>
      <c r="U64" s="18" t="n">
        <v>6.57166782</v>
      </c>
      <c r="V64" s="20" t="n">
        <v>0.48178592</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571</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76.02953144999999</v>
      </c>
      <c r="F9" s="20" t="n">
        <v>0.74207711</v>
      </c>
      <c r="G9" s="18" t="n">
        <v>13.28720714</v>
      </c>
      <c r="H9" s="20" t="n">
        <v>0.43126275</v>
      </c>
      <c r="I9" s="18" t="n">
        <v>7.3363234</v>
      </c>
      <c r="J9" s="20" t="n">
        <v>0.44167156</v>
      </c>
      <c r="K9" s="18" t="n">
        <v>0.89474746</v>
      </c>
      <c r="L9" s="20" t="n">
        <v>0.16359934</v>
      </c>
      <c r="M9" s="18" t="n">
        <v>0</v>
      </c>
      <c r="N9" s="20" t="n">
        <v>0</v>
      </c>
      <c r="O9" s="18" t="s">
        <v>309</v>
      </c>
      <c r="P9" s="20" t="s">
        <v>309</v>
      </c>
      <c r="Q9" s="18" t="n">
        <v>0</v>
      </c>
      <c r="R9" s="20" t="n">
        <v>0</v>
      </c>
      <c r="S9" s="18" t="n">
        <v>0.08052723000000001</v>
      </c>
      <c r="T9" s="20" t="n">
        <v>0.04141775</v>
      </c>
      <c r="U9" s="18" t="n">
        <v>2.37166332</v>
      </c>
      <c r="V9" s="20" t="n">
        <v>0.21471073</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83.74874481000001</v>
      </c>
      <c r="F11" s="20" t="n">
        <v>0.5917775</v>
      </c>
      <c r="G11" s="18" t="n">
        <v>9.57268799</v>
      </c>
      <c r="H11" s="20" t="n">
        <v>0.54899263</v>
      </c>
      <c r="I11" s="18" t="n">
        <v>1.79553434</v>
      </c>
      <c r="J11" s="20" t="n">
        <v>0.18997687</v>
      </c>
      <c r="K11" s="18" t="n">
        <v>0.59093169</v>
      </c>
      <c r="L11" s="20" t="n">
        <v>0.10730378</v>
      </c>
      <c r="M11" s="18" t="n">
        <v>0</v>
      </c>
      <c r="N11" s="20" t="n">
        <v>0</v>
      </c>
      <c r="O11" s="18" t="s">
        <v>309</v>
      </c>
      <c r="P11" s="20" t="s">
        <v>309</v>
      </c>
      <c r="Q11" s="18" t="n">
        <v>0</v>
      </c>
      <c r="R11" s="20" t="n">
        <v>0</v>
      </c>
      <c r="S11" s="18" t="n">
        <v>0.05750162</v>
      </c>
      <c r="T11" s="20" t="n">
        <v>0.03251193</v>
      </c>
      <c r="U11" s="18" t="n">
        <v>4.23459954</v>
      </c>
      <c r="V11" s="20" t="n">
        <v>0.33825278</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81.11811357000001</v>
      </c>
      <c r="F16" s="20" t="n">
        <v>0.56592283</v>
      </c>
      <c r="G16" s="18" t="n">
        <v>7.1956008</v>
      </c>
      <c r="H16" s="20" t="n">
        <v>0.38810766</v>
      </c>
      <c r="I16" s="18" t="n">
        <v>7.64438758</v>
      </c>
      <c r="J16" s="20" t="n">
        <v>0.37666943</v>
      </c>
      <c r="K16" s="18" t="n">
        <v>0.64884942</v>
      </c>
      <c r="L16" s="20" t="n">
        <v>0.11920205</v>
      </c>
      <c r="M16" s="18" t="n">
        <v>0</v>
      </c>
      <c r="N16" s="20" t="n">
        <v>0</v>
      </c>
      <c r="O16" s="18" t="s">
        <v>309</v>
      </c>
      <c r="P16" s="20" t="s">
        <v>309</v>
      </c>
      <c r="Q16" s="18" t="n">
        <v>0</v>
      </c>
      <c r="R16" s="20" t="n">
        <v>0</v>
      </c>
      <c r="S16" s="18" t="n">
        <v>0.03673508</v>
      </c>
      <c r="T16" s="20" t="n">
        <v>0.02570592</v>
      </c>
      <c r="U16" s="18" t="n">
        <v>3.35631355</v>
      </c>
      <c r="V16" s="20" t="n">
        <v>0.28540867</v>
      </c>
    </row>
    <row r="17" spans="1:22">
      <c r="A17" s="15" t="s">
        <v>319</v>
      </c>
      <c r="B17" s="17" t="n">
        <v>6504</v>
      </c>
      <c r="C17" s="18">
        <f>(3097.0/B17*100)</f>
        <v/>
      </c>
      <c r="D17" s="19" t="n">
        <v>3407</v>
      </c>
      <c r="E17" s="18" t="n">
        <v>82.98100592</v>
      </c>
      <c r="F17" s="20" t="n">
        <v>0.6591277800000001</v>
      </c>
      <c r="G17" s="18" t="n">
        <v>8.324523599999999</v>
      </c>
      <c r="H17" s="20" t="n">
        <v>0.449947</v>
      </c>
      <c r="I17" s="18" t="n">
        <v>5.20567215</v>
      </c>
      <c r="J17" s="20" t="n">
        <v>0.34817949</v>
      </c>
      <c r="K17" s="18" t="n">
        <v>0.23316256</v>
      </c>
      <c r="L17" s="20" t="n">
        <v>0.07708810000000001</v>
      </c>
      <c r="M17" s="18" t="n">
        <v>0</v>
      </c>
      <c r="N17" s="20" t="n">
        <v>0</v>
      </c>
      <c r="O17" s="18" t="s">
        <v>309</v>
      </c>
      <c r="P17" s="20" t="s">
        <v>309</v>
      </c>
      <c r="Q17" s="18" t="n">
        <v>0</v>
      </c>
      <c r="R17" s="20" t="n">
        <v>0</v>
      </c>
      <c r="S17" s="18" t="n">
        <v>0.02777281</v>
      </c>
      <c r="T17" s="20" t="n">
        <v>0.02765298</v>
      </c>
      <c r="U17" s="18" t="n">
        <v>3.22786297</v>
      </c>
      <c r="V17" s="20" t="n">
        <v>0.28431741</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68.92042558</v>
      </c>
      <c r="F21" s="20" t="n">
        <v>0.70361974</v>
      </c>
      <c r="G21" s="18" t="n">
        <v>19.68438142</v>
      </c>
      <c r="H21" s="20" t="n">
        <v>0.62437538</v>
      </c>
      <c r="I21" s="18" t="n">
        <v>8.153570609999999</v>
      </c>
      <c r="J21" s="20" t="n">
        <v>0.38587691</v>
      </c>
      <c r="K21" s="18" t="n">
        <v>1.59818226</v>
      </c>
      <c r="L21" s="20" t="n">
        <v>0.20508968</v>
      </c>
      <c r="M21" s="18" t="n">
        <v>0</v>
      </c>
      <c r="N21" s="20" t="n">
        <v>0</v>
      </c>
      <c r="O21" s="18" t="s">
        <v>309</v>
      </c>
      <c r="P21" s="20" t="s">
        <v>309</v>
      </c>
      <c r="Q21" s="18" t="n">
        <v>0</v>
      </c>
      <c r="R21" s="20" t="n">
        <v>0</v>
      </c>
      <c r="S21" s="18" t="n">
        <v>0.11080611</v>
      </c>
      <c r="T21" s="20" t="n">
        <v>0.05195081</v>
      </c>
      <c r="U21" s="18" t="n">
        <v>1.53263402</v>
      </c>
      <c r="V21" s="20" t="n">
        <v>0.19675665</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82.98535054</v>
      </c>
      <c r="F23" s="20" t="n">
        <v>0.61228121</v>
      </c>
      <c r="G23" s="18" t="n">
        <v>4.85117373</v>
      </c>
      <c r="H23" s="20" t="n">
        <v>0.30486308</v>
      </c>
      <c r="I23" s="18" t="n">
        <v>7.53439265</v>
      </c>
      <c r="J23" s="20" t="n">
        <v>0.49538011</v>
      </c>
      <c r="K23" s="18" t="n">
        <v>0.87161375</v>
      </c>
      <c r="L23" s="20" t="n">
        <v>0.1670327</v>
      </c>
      <c r="M23" s="18" t="n">
        <v>0</v>
      </c>
      <c r="N23" s="20" t="n">
        <v>0</v>
      </c>
      <c r="O23" s="18" t="s">
        <v>309</v>
      </c>
      <c r="P23" s="20" t="s">
        <v>309</v>
      </c>
      <c r="Q23" s="18" t="n">
        <v>0</v>
      </c>
      <c r="R23" s="20" t="n">
        <v>0</v>
      </c>
      <c r="S23" s="18" t="n">
        <v>0.10350149</v>
      </c>
      <c r="T23" s="20" t="n">
        <v>0.04504947</v>
      </c>
      <c r="U23" s="18" t="n">
        <v>3.65396784</v>
      </c>
      <c r="V23" s="20" t="n">
        <v>0.38666157</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68.54610961</v>
      </c>
      <c r="F25" s="20" t="n">
        <v>0.5955394899999999</v>
      </c>
      <c r="G25" s="18" t="n">
        <v>26.98144733</v>
      </c>
      <c r="H25" s="20" t="n">
        <v>0.58563696</v>
      </c>
      <c r="I25" s="18" t="n">
        <v>1.36645052</v>
      </c>
      <c r="J25" s="20" t="n">
        <v>0.14069543</v>
      </c>
      <c r="K25" s="18" t="n">
        <v>1.07882243</v>
      </c>
      <c r="L25" s="20" t="n">
        <v>0.1484083</v>
      </c>
      <c r="M25" s="18" t="n">
        <v>0</v>
      </c>
      <c r="N25" s="20" t="n">
        <v>0</v>
      </c>
      <c r="O25" s="18" t="s">
        <v>309</v>
      </c>
      <c r="P25" s="20" t="s">
        <v>309</v>
      </c>
      <c r="Q25" s="18" t="n">
        <v>0</v>
      </c>
      <c r="R25" s="20" t="n">
        <v>0</v>
      </c>
      <c r="S25" s="18" t="n">
        <v>0.02281183</v>
      </c>
      <c r="T25" s="20" t="n">
        <v>0.02274652</v>
      </c>
      <c r="U25" s="18" t="n">
        <v>2.00435829</v>
      </c>
      <c r="V25" s="20" t="n">
        <v>0.19431003</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82.59616523</v>
      </c>
      <c r="F27" s="20" t="n">
        <v>0.71945452</v>
      </c>
      <c r="G27" s="18" t="n">
        <v>5.4741915</v>
      </c>
      <c r="H27" s="20" t="n">
        <v>0.42904786</v>
      </c>
      <c r="I27" s="18" t="n">
        <v>7.71448629</v>
      </c>
      <c r="J27" s="20" t="n">
        <v>0.44196654</v>
      </c>
      <c r="K27" s="18" t="n">
        <v>0.9892461</v>
      </c>
      <c r="L27" s="20" t="n">
        <v>0.1914911</v>
      </c>
      <c r="M27" s="18" t="n">
        <v>0</v>
      </c>
      <c r="N27" s="20" t="n">
        <v>0</v>
      </c>
      <c r="O27" s="18" t="s">
        <v>309</v>
      </c>
      <c r="P27" s="20" t="s">
        <v>309</v>
      </c>
      <c r="Q27" s="18" t="n">
        <v>0.03048991</v>
      </c>
      <c r="R27" s="20" t="n">
        <v>0.03048632</v>
      </c>
      <c r="S27" s="18" t="n">
        <v>0.06082184</v>
      </c>
      <c r="T27" s="20" t="n">
        <v>0.04320487</v>
      </c>
      <c r="U27" s="18" t="n">
        <v>3.13459913</v>
      </c>
      <c r="V27" s="20" t="n">
        <v>0.3276608</v>
      </c>
    </row>
    <row r="28" spans="1:22">
      <c r="A28" s="15" t="s">
        <v>330</v>
      </c>
      <c r="B28" s="17" t="n">
        <v>7568</v>
      </c>
      <c r="C28" s="18">
        <f>(490.0/B28*100)</f>
        <v/>
      </c>
      <c r="D28" s="19" t="n">
        <v>7078</v>
      </c>
      <c r="E28" s="18" t="n">
        <v>90.40379230000001</v>
      </c>
      <c r="F28" s="20" t="n">
        <v>0.43158962</v>
      </c>
      <c r="G28" s="18" t="n">
        <v>4.25813626</v>
      </c>
      <c r="H28" s="20" t="n">
        <v>0.29808075</v>
      </c>
      <c r="I28" s="18" t="n">
        <v>1.53918529</v>
      </c>
      <c r="J28" s="20" t="n">
        <v>0.19361948</v>
      </c>
      <c r="K28" s="18" t="n">
        <v>0.80032356</v>
      </c>
      <c r="L28" s="20" t="n">
        <v>0.13678617</v>
      </c>
      <c r="M28" s="18" t="n">
        <v>0</v>
      </c>
      <c r="N28" s="20" t="n">
        <v>0</v>
      </c>
      <c r="O28" s="18" t="s">
        <v>309</v>
      </c>
      <c r="P28" s="20" t="s">
        <v>309</v>
      </c>
      <c r="Q28" s="18" t="n">
        <v>0</v>
      </c>
      <c r="R28" s="20" t="n">
        <v>0</v>
      </c>
      <c r="S28" s="18" t="n">
        <v>0.10697123</v>
      </c>
      <c r="T28" s="20" t="n">
        <v>0.0424369</v>
      </c>
      <c r="U28" s="18" t="n">
        <v>2.89159135</v>
      </c>
      <c r="V28" s="20" t="n">
        <v>0.23576187</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90.038483</v>
      </c>
      <c r="F33" s="20" t="n">
        <v>0.43317446</v>
      </c>
      <c r="G33" s="18" t="n">
        <v>6.93791221</v>
      </c>
      <c r="H33" s="20" t="n">
        <v>0.42673007</v>
      </c>
      <c r="I33" s="18" t="n">
        <v>1.4152601</v>
      </c>
      <c r="J33" s="20" t="n">
        <v>0.14499625</v>
      </c>
      <c r="K33" s="18" t="n">
        <v>0.33659056</v>
      </c>
      <c r="L33" s="20" t="n">
        <v>0.07357399000000001</v>
      </c>
      <c r="M33" s="18" t="n">
        <v>0</v>
      </c>
      <c r="N33" s="20" t="n">
        <v>0</v>
      </c>
      <c r="O33" s="18" t="s">
        <v>309</v>
      </c>
      <c r="P33" s="20" t="s">
        <v>309</v>
      </c>
      <c r="Q33" s="18" t="n">
        <v>0</v>
      </c>
      <c r="R33" s="20" t="n">
        <v>0</v>
      </c>
      <c r="S33" s="18" t="n">
        <v>0.02839198</v>
      </c>
      <c r="T33" s="20" t="n">
        <v>0.02227173</v>
      </c>
      <c r="U33" s="18" t="n">
        <v>1.24336215</v>
      </c>
      <c r="V33" s="20" t="n">
        <v>0.18039743</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88.50225432000001</v>
      </c>
      <c r="F36" s="20" t="n">
        <v>0.53750539</v>
      </c>
      <c r="G36" s="18" t="n">
        <v>7.13892452</v>
      </c>
      <c r="H36" s="20" t="n">
        <v>0.41660429</v>
      </c>
      <c r="I36" s="18" t="n">
        <v>1.60429982</v>
      </c>
      <c r="J36" s="20" t="n">
        <v>0.18063711</v>
      </c>
      <c r="K36" s="18" t="n">
        <v>0.64208099</v>
      </c>
      <c r="L36" s="20" t="n">
        <v>0.1449393</v>
      </c>
      <c r="M36" s="18" t="n">
        <v>0</v>
      </c>
      <c r="N36" s="20" t="n">
        <v>0</v>
      </c>
      <c r="O36" s="18" t="s">
        <v>309</v>
      </c>
      <c r="P36" s="20" t="s">
        <v>309</v>
      </c>
      <c r="Q36" s="18" t="n">
        <v>0</v>
      </c>
      <c r="R36" s="20" t="n">
        <v>0</v>
      </c>
      <c r="S36" s="18" t="n">
        <v>0</v>
      </c>
      <c r="T36" s="20" t="n">
        <v>0</v>
      </c>
      <c r="U36" s="18" t="n">
        <v>2.11244035</v>
      </c>
      <c r="V36" s="20" t="n">
        <v>0.24750031</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2.55712732</v>
      </c>
      <c r="F40" s="20" t="n">
        <v>0.09889763999999999</v>
      </c>
      <c r="G40" s="18" t="n">
        <v>0.81555857</v>
      </c>
      <c r="H40" s="20" t="n">
        <v>0.05621014</v>
      </c>
      <c r="I40" s="18" t="n">
        <v>0.35861573</v>
      </c>
      <c r="J40" s="20" t="n">
        <v>0.03496777</v>
      </c>
      <c r="K40" s="18" t="n">
        <v>0.05411193</v>
      </c>
      <c r="L40" s="20" t="n">
        <v>0.01095437</v>
      </c>
      <c r="M40" s="18" t="n">
        <v>0</v>
      </c>
      <c r="N40" s="20" t="n">
        <v>0</v>
      </c>
      <c r="O40" s="18" t="s">
        <v>309</v>
      </c>
      <c r="P40" s="20" t="s">
        <v>309</v>
      </c>
      <c r="Q40" s="18" t="n">
        <v>96.12960207</v>
      </c>
      <c r="R40" s="20" t="n">
        <v>0.13318888</v>
      </c>
      <c r="S40" s="18" t="n">
        <v>0</v>
      </c>
      <c r="T40" s="20" t="n">
        <v>0</v>
      </c>
      <c r="U40" s="18" t="n">
        <v>0.08498437</v>
      </c>
      <c r="V40" s="20" t="n">
        <v>0.01430489</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86.58145505</v>
      </c>
      <c r="F52" s="20" t="n">
        <v>0.55078971</v>
      </c>
      <c r="G52" s="18" t="n">
        <v>8.811628170000001</v>
      </c>
      <c r="H52" s="20" t="n">
        <v>0.41558314</v>
      </c>
      <c r="I52" s="18" t="n">
        <v>2.20749935</v>
      </c>
      <c r="J52" s="20" t="n">
        <v>0.2276745</v>
      </c>
      <c r="K52" s="18" t="n">
        <v>0.84872467</v>
      </c>
      <c r="L52" s="20" t="n">
        <v>0.12505003</v>
      </c>
      <c r="M52" s="18" t="n">
        <v>0</v>
      </c>
      <c r="N52" s="20" t="n">
        <v>0</v>
      </c>
      <c r="O52" s="18" t="s">
        <v>309</v>
      </c>
      <c r="P52" s="20" t="s">
        <v>309</v>
      </c>
      <c r="Q52" s="18" t="n">
        <v>0</v>
      </c>
      <c r="R52" s="20" t="n">
        <v>0</v>
      </c>
      <c r="S52" s="18" t="n">
        <v>0.07712254</v>
      </c>
      <c r="T52" s="20" t="n">
        <v>0.03856961</v>
      </c>
      <c r="U52" s="18" t="n">
        <v>1.47357022</v>
      </c>
      <c r="V52" s="20" t="n">
        <v>0.21714865</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76.93421755999999</v>
      </c>
      <c r="F54" s="20" t="n">
        <v>1.20055391</v>
      </c>
      <c r="G54" s="18" t="n">
        <v>7.37436002</v>
      </c>
      <c r="H54" s="20" t="n">
        <v>0.46944749</v>
      </c>
      <c r="I54" s="18" t="n">
        <v>1.49252418</v>
      </c>
      <c r="J54" s="20" t="n">
        <v>0.16620496</v>
      </c>
      <c r="K54" s="18" t="n">
        <v>2.40794945</v>
      </c>
      <c r="L54" s="20" t="n">
        <v>0.28182557</v>
      </c>
      <c r="M54" s="18" t="n">
        <v>0</v>
      </c>
      <c r="N54" s="20" t="n">
        <v>0</v>
      </c>
      <c r="O54" s="18" t="s">
        <v>309</v>
      </c>
      <c r="P54" s="20" t="s">
        <v>309</v>
      </c>
      <c r="Q54" s="18" t="n">
        <v>0</v>
      </c>
      <c r="R54" s="20" t="n">
        <v>0</v>
      </c>
      <c r="S54" s="18" t="n">
        <v>0.37676188</v>
      </c>
      <c r="T54" s="20" t="n">
        <v>0.10894187</v>
      </c>
      <c r="U54" s="18" t="n">
        <v>11.41418691</v>
      </c>
      <c r="V54" s="20" t="n">
        <v>1.09015784</v>
      </c>
    </row>
    <row r="55" spans="1:22">
      <c r="A55" s="15" t="s">
        <v>357</v>
      </c>
      <c r="B55" s="17" t="n">
        <v>5316</v>
      </c>
      <c r="C55" s="18">
        <f>(137.0/B55*100)</f>
        <v/>
      </c>
      <c r="D55" s="19" t="n">
        <v>5179</v>
      </c>
      <c r="E55" s="18" t="n">
        <v>85.11733965000001</v>
      </c>
      <c r="F55" s="20" t="n">
        <v>0.75013175</v>
      </c>
      <c r="G55" s="18" t="n">
        <v>7.1518338</v>
      </c>
      <c r="H55" s="20" t="n">
        <v>0.44313768</v>
      </c>
      <c r="I55" s="18" t="n">
        <v>1.59771548</v>
      </c>
      <c r="J55" s="20" t="n">
        <v>0.25916371</v>
      </c>
      <c r="K55" s="18" t="n">
        <v>0.7851721</v>
      </c>
      <c r="L55" s="20" t="n">
        <v>0.13344099</v>
      </c>
      <c r="M55" s="18" t="n">
        <v>0</v>
      </c>
      <c r="N55" s="20" t="n">
        <v>0</v>
      </c>
      <c r="O55" s="18" t="s">
        <v>309</v>
      </c>
      <c r="P55" s="20" t="s">
        <v>309</v>
      </c>
      <c r="Q55" s="18" t="n">
        <v>0</v>
      </c>
      <c r="R55" s="20" t="n">
        <v>0</v>
      </c>
      <c r="S55" s="18" t="n">
        <v>0.29582521</v>
      </c>
      <c r="T55" s="20" t="n">
        <v>0.0909681</v>
      </c>
      <c r="U55" s="18" t="n">
        <v>5.05211375</v>
      </c>
      <c r="V55" s="20" t="n">
        <v>0.53953659</v>
      </c>
    </row>
    <row r="56" spans="1:22">
      <c r="A56" s="15" t="s">
        <v>358</v>
      </c>
      <c r="B56" s="17" t="n">
        <v>5359</v>
      </c>
      <c r="C56" s="18">
        <f>(104.0/B56*100)</f>
        <v/>
      </c>
      <c r="D56" s="19" t="n">
        <v>5255</v>
      </c>
      <c r="E56" s="18" t="n">
        <v>64.92987032000001</v>
      </c>
      <c r="F56" s="20" t="n">
        <v>0.76723498</v>
      </c>
      <c r="G56" s="18" t="n">
        <v>19.43628045</v>
      </c>
      <c r="H56" s="20" t="n">
        <v>0.61283897</v>
      </c>
      <c r="I56" s="18" t="n">
        <v>11.71830706</v>
      </c>
      <c r="J56" s="20" t="n">
        <v>0.45846838</v>
      </c>
      <c r="K56" s="18" t="n">
        <v>2.76389328</v>
      </c>
      <c r="L56" s="20" t="n">
        <v>0.25888418</v>
      </c>
      <c r="M56" s="18" t="n">
        <v>0</v>
      </c>
      <c r="N56" s="20" t="n">
        <v>0</v>
      </c>
      <c r="O56" s="18" t="s">
        <v>309</v>
      </c>
      <c r="P56" s="20" t="s">
        <v>309</v>
      </c>
      <c r="Q56" s="18" t="n">
        <v>0</v>
      </c>
      <c r="R56" s="20" t="n">
        <v>0</v>
      </c>
      <c r="S56" s="18" t="n">
        <v>0.04608243</v>
      </c>
      <c r="T56" s="20" t="n">
        <v>0.03811717</v>
      </c>
      <c r="U56" s="18" t="n">
        <v>1.10556646</v>
      </c>
      <c r="V56" s="20" t="n">
        <v>0.15156234</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63.62282928</v>
      </c>
      <c r="F62" s="20" t="n">
        <v>0.68498606</v>
      </c>
      <c r="G62" s="18" t="n">
        <v>21.80769248</v>
      </c>
      <c r="H62" s="20" t="n">
        <v>0.6093527399999999</v>
      </c>
      <c r="I62" s="18" t="n">
        <v>9.68367411</v>
      </c>
      <c r="J62" s="20" t="n">
        <v>0.46625157</v>
      </c>
      <c r="K62" s="18" t="n">
        <v>2.43185548</v>
      </c>
      <c r="L62" s="20" t="n">
        <v>0.20995156</v>
      </c>
      <c r="M62" s="18" t="n">
        <v>0</v>
      </c>
      <c r="N62" s="20" t="n">
        <v>0</v>
      </c>
      <c r="O62" s="18" t="s">
        <v>309</v>
      </c>
      <c r="P62" s="20" t="s">
        <v>309</v>
      </c>
      <c r="Q62" s="18" t="n">
        <v>0</v>
      </c>
      <c r="R62" s="20" t="n">
        <v>0</v>
      </c>
      <c r="S62" s="18" t="n">
        <v>0.15645452</v>
      </c>
      <c r="T62" s="20" t="n">
        <v>0.05915872</v>
      </c>
      <c r="U62" s="18" t="n">
        <v>2.29749413</v>
      </c>
      <c r="V62" s="20" t="n">
        <v>0.2246891</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67.75052492</v>
      </c>
      <c r="F64" s="20" t="n">
        <v>0.72203881</v>
      </c>
      <c r="G64" s="18" t="n">
        <v>10.66440786</v>
      </c>
      <c r="H64" s="20" t="n">
        <v>0.57368466</v>
      </c>
      <c r="I64" s="18" t="n">
        <v>13.69499982</v>
      </c>
      <c r="J64" s="20" t="n">
        <v>0.60963636</v>
      </c>
      <c r="K64" s="18" t="n">
        <v>2.13024098</v>
      </c>
      <c r="L64" s="20" t="n">
        <v>0.27051034</v>
      </c>
      <c r="M64" s="18" t="n">
        <v>0</v>
      </c>
      <c r="N64" s="20" t="n">
        <v>0</v>
      </c>
      <c r="O64" s="18" t="s">
        <v>309</v>
      </c>
      <c r="P64" s="20" t="s">
        <v>309</v>
      </c>
      <c r="Q64" s="18" t="n">
        <v>0</v>
      </c>
      <c r="R64" s="20" t="n">
        <v>0</v>
      </c>
      <c r="S64" s="18" t="n">
        <v>0.14458406</v>
      </c>
      <c r="T64" s="20" t="n">
        <v>0.06508228000000001</v>
      </c>
      <c r="U64" s="18" t="n">
        <v>5.61524236</v>
      </c>
      <c r="V64" s="20" t="n">
        <v>0.46808828</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572</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75.87531472000001</v>
      </c>
      <c r="F9" s="20" t="n">
        <v>0.6508994299999999</v>
      </c>
      <c r="G9" s="18" t="n">
        <v>7.58083744</v>
      </c>
      <c r="H9" s="20" t="n">
        <v>0.4323676</v>
      </c>
      <c r="I9" s="18" t="n">
        <v>13.98766285</v>
      </c>
      <c r="J9" s="20" t="n">
        <v>0.5030856500000001</v>
      </c>
      <c r="K9" s="18" t="n">
        <v>0.2914807</v>
      </c>
      <c r="L9" s="20" t="n">
        <v>0.0902038</v>
      </c>
      <c r="M9" s="18" t="n">
        <v>0</v>
      </c>
      <c r="N9" s="20" t="n">
        <v>0</v>
      </c>
      <c r="O9" s="18" t="s">
        <v>309</v>
      </c>
      <c r="P9" s="20" t="s">
        <v>309</v>
      </c>
      <c r="Q9" s="18" t="n">
        <v>0</v>
      </c>
      <c r="R9" s="20" t="n">
        <v>0</v>
      </c>
      <c r="S9" s="18" t="n">
        <v>0.112552</v>
      </c>
      <c r="T9" s="20" t="n">
        <v>0.04466573</v>
      </c>
      <c r="U9" s="18" t="n">
        <v>2.15215229</v>
      </c>
      <c r="V9" s="20" t="n">
        <v>0.20479412</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91.93500689</v>
      </c>
      <c r="F11" s="20" t="n">
        <v>0.37908199</v>
      </c>
      <c r="G11" s="18" t="n">
        <v>2.71302639</v>
      </c>
      <c r="H11" s="20" t="n">
        <v>0.21525999</v>
      </c>
      <c r="I11" s="18" t="n">
        <v>1.21741487</v>
      </c>
      <c r="J11" s="20" t="n">
        <v>0.12225664</v>
      </c>
      <c r="K11" s="18" t="n">
        <v>0.22951202</v>
      </c>
      <c r="L11" s="20" t="n">
        <v>0.04800942</v>
      </c>
      <c r="M11" s="18" t="n">
        <v>0</v>
      </c>
      <c r="N11" s="20" t="n">
        <v>0</v>
      </c>
      <c r="O11" s="18" t="s">
        <v>309</v>
      </c>
      <c r="P11" s="20" t="s">
        <v>309</v>
      </c>
      <c r="Q11" s="18" t="n">
        <v>0</v>
      </c>
      <c r="R11" s="20" t="n">
        <v>0</v>
      </c>
      <c r="S11" s="18" t="n">
        <v>0.18756253</v>
      </c>
      <c r="T11" s="20" t="n">
        <v>0.06173394</v>
      </c>
      <c r="U11" s="18" t="n">
        <v>3.7174773</v>
      </c>
      <c r="V11" s="20" t="n">
        <v>0.30657604</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80.40968823999999</v>
      </c>
      <c r="F16" s="20" t="n">
        <v>0.64220234</v>
      </c>
      <c r="G16" s="18" t="n">
        <v>5.35333285</v>
      </c>
      <c r="H16" s="20" t="n">
        <v>0.33276022</v>
      </c>
      <c r="I16" s="18" t="n">
        <v>10.25185096</v>
      </c>
      <c r="J16" s="20" t="n">
        <v>0.41195812</v>
      </c>
      <c r="K16" s="18" t="n">
        <v>0.39351334</v>
      </c>
      <c r="L16" s="20" t="n">
        <v>0.08331669</v>
      </c>
      <c r="M16" s="18" t="n">
        <v>0</v>
      </c>
      <c r="N16" s="20" t="n">
        <v>0</v>
      </c>
      <c r="O16" s="18" t="s">
        <v>309</v>
      </c>
      <c r="P16" s="20" t="s">
        <v>309</v>
      </c>
      <c r="Q16" s="18" t="n">
        <v>0</v>
      </c>
      <c r="R16" s="20" t="n">
        <v>0</v>
      </c>
      <c r="S16" s="18" t="n">
        <v>0.14826789</v>
      </c>
      <c r="T16" s="20" t="n">
        <v>0.05047329</v>
      </c>
      <c r="U16" s="18" t="n">
        <v>3.44334672</v>
      </c>
      <c r="V16" s="20" t="n">
        <v>0.28245212</v>
      </c>
    </row>
    <row r="17" spans="1:22">
      <c r="A17" s="15" t="s">
        <v>319</v>
      </c>
      <c r="B17" s="17" t="n">
        <v>6504</v>
      </c>
      <c r="C17" s="18">
        <f>(3097.0/B17*100)</f>
        <v/>
      </c>
      <c r="D17" s="19" t="n">
        <v>3407</v>
      </c>
      <c r="E17" s="18" t="n">
        <v>75.76587255</v>
      </c>
      <c r="F17" s="20" t="n">
        <v>0.79479656</v>
      </c>
      <c r="G17" s="18" t="n">
        <v>6.11089816</v>
      </c>
      <c r="H17" s="20" t="n">
        <v>0.41281221</v>
      </c>
      <c r="I17" s="18" t="n">
        <v>14.77618141</v>
      </c>
      <c r="J17" s="20" t="n">
        <v>0.63045251</v>
      </c>
      <c r="K17" s="18" t="n">
        <v>0.33324713</v>
      </c>
      <c r="L17" s="20" t="n">
        <v>0.08989444000000001</v>
      </c>
      <c r="M17" s="18" t="n">
        <v>0</v>
      </c>
      <c r="N17" s="20" t="n">
        <v>0</v>
      </c>
      <c r="O17" s="18" t="s">
        <v>309</v>
      </c>
      <c r="P17" s="20" t="s">
        <v>309</v>
      </c>
      <c r="Q17" s="18" t="n">
        <v>0</v>
      </c>
      <c r="R17" s="20" t="n">
        <v>0</v>
      </c>
      <c r="S17" s="18" t="n">
        <v>0.03058335</v>
      </c>
      <c r="T17" s="20" t="n">
        <v>0.03068406</v>
      </c>
      <c r="U17" s="18" t="n">
        <v>2.98321739</v>
      </c>
      <c r="V17" s="20" t="n">
        <v>0.28775438</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76.85495686</v>
      </c>
      <c r="F21" s="20" t="n">
        <v>0.66475041</v>
      </c>
      <c r="G21" s="18" t="n">
        <v>10.00233232</v>
      </c>
      <c r="H21" s="20" t="n">
        <v>0.45658301</v>
      </c>
      <c r="I21" s="18" t="n">
        <v>10.54709281</v>
      </c>
      <c r="J21" s="20" t="n">
        <v>0.44667636</v>
      </c>
      <c r="K21" s="18" t="n">
        <v>1.15331915</v>
      </c>
      <c r="L21" s="20" t="n">
        <v>0.15234991</v>
      </c>
      <c r="M21" s="18" t="n">
        <v>0</v>
      </c>
      <c r="N21" s="20" t="n">
        <v>0</v>
      </c>
      <c r="O21" s="18" t="s">
        <v>309</v>
      </c>
      <c r="P21" s="20" t="s">
        <v>309</v>
      </c>
      <c r="Q21" s="18" t="n">
        <v>0</v>
      </c>
      <c r="R21" s="20" t="n">
        <v>0</v>
      </c>
      <c r="S21" s="18" t="n">
        <v>0.14609901</v>
      </c>
      <c r="T21" s="20" t="n">
        <v>0.05256323</v>
      </c>
      <c r="U21" s="18" t="n">
        <v>1.29619985</v>
      </c>
      <c r="V21" s="20" t="n">
        <v>0.18644356</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83.73506698</v>
      </c>
      <c r="F23" s="20" t="n">
        <v>0.5871862</v>
      </c>
      <c r="G23" s="18" t="n">
        <v>3.44260132</v>
      </c>
      <c r="H23" s="20" t="n">
        <v>0.26389468</v>
      </c>
      <c r="I23" s="18" t="n">
        <v>8.692339049999999</v>
      </c>
      <c r="J23" s="20" t="n">
        <v>0.39667379</v>
      </c>
      <c r="K23" s="18" t="n">
        <v>0.83106687</v>
      </c>
      <c r="L23" s="20" t="n">
        <v>0.14542091</v>
      </c>
      <c r="M23" s="18" t="n">
        <v>0</v>
      </c>
      <c r="N23" s="20" t="n">
        <v>0</v>
      </c>
      <c r="O23" s="18" t="s">
        <v>309</v>
      </c>
      <c r="P23" s="20" t="s">
        <v>309</v>
      </c>
      <c r="Q23" s="18" t="n">
        <v>0</v>
      </c>
      <c r="R23" s="20" t="n">
        <v>0</v>
      </c>
      <c r="S23" s="18" t="n">
        <v>0.0828667</v>
      </c>
      <c r="T23" s="20" t="n">
        <v>0.04051905</v>
      </c>
      <c r="U23" s="18" t="n">
        <v>3.21605907</v>
      </c>
      <c r="V23" s="20" t="n">
        <v>0.36138153</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85.91859293</v>
      </c>
      <c r="F25" s="20" t="n">
        <v>0.44766033</v>
      </c>
      <c r="G25" s="18" t="n">
        <v>9.15085167</v>
      </c>
      <c r="H25" s="20" t="n">
        <v>0.36527603</v>
      </c>
      <c r="I25" s="18" t="n">
        <v>2.15566369</v>
      </c>
      <c r="J25" s="20" t="n">
        <v>0.20839571</v>
      </c>
      <c r="K25" s="18" t="n">
        <v>0.74604467</v>
      </c>
      <c r="L25" s="20" t="n">
        <v>0.14160686</v>
      </c>
      <c r="M25" s="18" t="n">
        <v>0</v>
      </c>
      <c r="N25" s="20" t="n">
        <v>0</v>
      </c>
      <c r="O25" s="18" t="s">
        <v>309</v>
      </c>
      <c r="P25" s="20" t="s">
        <v>309</v>
      </c>
      <c r="Q25" s="18" t="n">
        <v>0</v>
      </c>
      <c r="R25" s="20" t="n">
        <v>0</v>
      </c>
      <c r="S25" s="18" t="n">
        <v>0.01645289</v>
      </c>
      <c r="T25" s="20" t="n">
        <v>0.01647401</v>
      </c>
      <c r="U25" s="18" t="n">
        <v>2.01239415</v>
      </c>
      <c r="V25" s="20" t="n">
        <v>0.18877147</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80.75917052</v>
      </c>
      <c r="F27" s="20" t="n">
        <v>0.72701573</v>
      </c>
      <c r="G27" s="18" t="n">
        <v>4.09363923</v>
      </c>
      <c r="H27" s="20" t="n">
        <v>0.30098271</v>
      </c>
      <c r="I27" s="18" t="n">
        <v>10.11552167</v>
      </c>
      <c r="J27" s="20" t="n">
        <v>0.54562186</v>
      </c>
      <c r="K27" s="18" t="n">
        <v>1.13158308</v>
      </c>
      <c r="L27" s="20" t="n">
        <v>0.18806668</v>
      </c>
      <c r="M27" s="18" t="n">
        <v>0</v>
      </c>
      <c r="N27" s="20" t="n">
        <v>0</v>
      </c>
      <c r="O27" s="18" t="s">
        <v>309</v>
      </c>
      <c r="P27" s="20" t="s">
        <v>309</v>
      </c>
      <c r="Q27" s="18" t="n">
        <v>0.03048991</v>
      </c>
      <c r="R27" s="20" t="n">
        <v>0.03048632</v>
      </c>
      <c r="S27" s="18" t="n">
        <v>0.24842817</v>
      </c>
      <c r="T27" s="20" t="n">
        <v>0.08837252</v>
      </c>
      <c r="U27" s="18" t="n">
        <v>3.62116741</v>
      </c>
      <c r="V27" s="20" t="n">
        <v>0.32387521</v>
      </c>
    </row>
    <row r="28" spans="1:22">
      <c r="A28" s="15" t="s">
        <v>330</v>
      </c>
      <c r="B28" s="17" t="n">
        <v>7568</v>
      </c>
      <c r="C28" s="18">
        <f>(490.0/B28*100)</f>
        <v/>
      </c>
      <c r="D28" s="19" t="n">
        <v>7078</v>
      </c>
      <c r="E28" s="18" t="n">
        <v>93.91325372</v>
      </c>
      <c r="F28" s="20" t="n">
        <v>0.31804896</v>
      </c>
      <c r="G28" s="18" t="n">
        <v>1.88773167</v>
      </c>
      <c r="H28" s="20" t="n">
        <v>0.17713608</v>
      </c>
      <c r="I28" s="18" t="n">
        <v>0.9495056200000001</v>
      </c>
      <c r="J28" s="20" t="n">
        <v>0.1328538</v>
      </c>
      <c r="K28" s="18" t="n">
        <v>0.51071165</v>
      </c>
      <c r="L28" s="20" t="n">
        <v>0.10064967</v>
      </c>
      <c r="M28" s="18" t="n">
        <v>0</v>
      </c>
      <c r="N28" s="20" t="n">
        <v>0</v>
      </c>
      <c r="O28" s="18" t="s">
        <v>309</v>
      </c>
      <c r="P28" s="20" t="s">
        <v>309</v>
      </c>
      <c r="Q28" s="18" t="n">
        <v>0</v>
      </c>
      <c r="R28" s="20" t="n">
        <v>0</v>
      </c>
      <c r="S28" s="18" t="n">
        <v>0.0927016</v>
      </c>
      <c r="T28" s="20" t="n">
        <v>0.03972112</v>
      </c>
      <c r="U28" s="18" t="n">
        <v>2.64609574</v>
      </c>
      <c r="V28" s="20" t="n">
        <v>0.22021694</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94.16115583</v>
      </c>
      <c r="F33" s="20" t="n">
        <v>0.2929745</v>
      </c>
      <c r="G33" s="18" t="n">
        <v>2.52955714</v>
      </c>
      <c r="H33" s="20" t="n">
        <v>0.21423044</v>
      </c>
      <c r="I33" s="18" t="n">
        <v>1.86073884</v>
      </c>
      <c r="J33" s="20" t="n">
        <v>0.19317585</v>
      </c>
      <c r="K33" s="18" t="n">
        <v>0.28066144</v>
      </c>
      <c r="L33" s="20" t="n">
        <v>0.06572124</v>
      </c>
      <c r="M33" s="18" t="n">
        <v>0</v>
      </c>
      <c r="N33" s="20" t="n">
        <v>0</v>
      </c>
      <c r="O33" s="18" t="s">
        <v>309</v>
      </c>
      <c r="P33" s="20" t="s">
        <v>309</v>
      </c>
      <c r="Q33" s="18" t="n">
        <v>0</v>
      </c>
      <c r="R33" s="20" t="n">
        <v>0</v>
      </c>
      <c r="S33" s="18" t="n">
        <v>0.03812703</v>
      </c>
      <c r="T33" s="20" t="n">
        <v>0.02692994</v>
      </c>
      <c r="U33" s="18" t="n">
        <v>1.12975972</v>
      </c>
      <c r="V33" s="20" t="n">
        <v>0.16722197</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92.19755429999999</v>
      </c>
      <c r="F36" s="20" t="n">
        <v>0.48260158</v>
      </c>
      <c r="G36" s="18" t="n">
        <v>3.73873175</v>
      </c>
      <c r="H36" s="20" t="n">
        <v>0.28150677</v>
      </c>
      <c r="I36" s="18" t="n">
        <v>1.59252702</v>
      </c>
      <c r="J36" s="20" t="n">
        <v>0.2028661</v>
      </c>
      <c r="K36" s="18" t="n">
        <v>0.37452545</v>
      </c>
      <c r="L36" s="20" t="n">
        <v>0.12262754</v>
      </c>
      <c r="M36" s="18" t="n">
        <v>0</v>
      </c>
      <c r="N36" s="20" t="n">
        <v>0</v>
      </c>
      <c r="O36" s="18" t="s">
        <v>309</v>
      </c>
      <c r="P36" s="20" t="s">
        <v>309</v>
      </c>
      <c r="Q36" s="18" t="n">
        <v>0</v>
      </c>
      <c r="R36" s="20" t="n">
        <v>0</v>
      </c>
      <c r="S36" s="18" t="n">
        <v>0</v>
      </c>
      <c r="T36" s="20" t="n">
        <v>0</v>
      </c>
      <c r="U36" s="18" t="n">
        <v>2.0966615</v>
      </c>
      <c r="V36" s="20" t="n">
        <v>0.25695734</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2.17470081</v>
      </c>
      <c r="F40" s="20" t="n">
        <v>0.08930834</v>
      </c>
      <c r="G40" s="18" t="n">
        <v>0.70763859</v>
      </c>
      <c r="H40" s="20" t="n">
        <v>0.04611359</v>
      </c>
      <c r="I40" s="18" t="n">
        <v>0.85290138</v>
      </c>
      <c r="J40" s="20" t="n">
        <v>0.05874262</v>
      </c>
      <c r="K40" s="18" t="n">
        <v>0.04899226</v>
      </c>
      <c r="L40" s="20" t="n">
        <v>0.01144695</v>
      </c>
      <c r="M40" s="18" t="n">
        <v>0</v>
      </c>
      <c r="N40" s="20" t="n">
        <v>0</v>
      </c>
      <c r="O40" s="18" t="s">
        <v>309</v>
      </c>
      <c r="P40" s="20" t="s">
        <v>309</v>
      </c>
      <c r="Q40" s="18" t="n">
        <v>96.12960207</v>
      </c>
      <c r="R40" s="20" t="n">
        <v>0.13318888</v>
      </c>
      <c r="S40" s="18" t="n">
        <v>0.0056258</v>
      </c>
      <c r="T40" s="20" t="n">
        <v>0.00411675</v>
      </c>
      <c r="U40" s="18" t="n">
        <v>0.08053908999999999</v>
      </c>
      <c r="V40" s="20" t="n">
        <v>0.0146375</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91.9096546</v>
      </c>
      <c r="F52" s="20" t="n">
        <v>0.41263868</v>
      </c>
      <c r="G52" s="18" t="n">
        <v>2.86619578</v>
      </c>
      <c r="H52" s="20" t="n">
        <v>0.21695059</v>
      </c>
      <c r="I52" s="18" t="n">
        <v>3.5041431</v>
      </c>
      <c r="J52" s="20" t="n">
        <v>0.26857681</v>
      </c>
      <c r="K52" s="18" t="n">
        <v>0.29920857</v>
      </c>
      <c r="L52" s="20" t="n">
        <v>0.07483702</v>
      </c>
      <c r="M52" s="18" t="n">
        <v>0</v>
      </c>
      <c r="N52" s="20" t="n">
        <v>0</v>
      </c>
      <c r="O52" s="18" t="s">
        <v>309</v>
      </c>
      <c r="P52" s="20" t="s">
        <v>309</v>
      </c>
      <c r="Q52" s="18" t="n">
        <v>0</v>
      </c>
      <c r="R52" s="20" t="n">
        <v>0</v>
      </c>
      <c r="S52" s="18" t="n">
        <v>0.11136224</v>
      </c>
      <c r="T52" s="20" t="n">
        <v>0.03810347</v>
      </c>
      <c r="U52" s="18" t="n">
        <v>1.30943571</v>
      </c>
      <c r="V52" s="20" t="n">
        <v>0.20803706</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83.81108825</v>
      </c>
      <c r="F54" s="20" t="n">
        <v>1.09060918</v>
      </c>
      <c r="G54" s="18" t="n">
        <v>3.79796093</v>
      </c>
      <c r="H54" s="20" t="n">
        <v>0.30829783</v>
      </c>
      <c r="I54" s="18" t="n">
        <v>0.77404822</v>
      </c>
      <c r="J54" s="20" t="n">
        <v>0.13348384</v>
      </c>
      <c r="K54" s="18" t="n">
        <v>1.11198237</v>
      </c>
      <c r="L54" s="20" t="n">
        <v>0.26164132</v>
      </c>
      <c r="M54" s="18" t="n">
        <v>0</v>
      </c>
      <c r="N54" s="20" t="n">
        <v>0</v>
      </c>
      <c r="O54" s="18" t="s">
        <v>309</v>
      </c>
      <c r="P54" s="20" t="s">
        <v>309</v>
      </c>
      <c r="Q54" s="18" t="n">
        <v>0</v>
      </c>
      <c r="R54" s="20" t="n">
        <v>0</v>
      </c>
      <c r="S54" s="18" t="n">
        <v>0.37995179</v>
      </c>
      <c r="T54" s="20" t="n">
        <v>0.12314019</v>
      </c>
      <c r="U54" s="18" t="n">
        <v>10.12496843</v>
      </c>
      <c r="V54" s="20" t="n">
        <v>1.08934534</v>
      </c>
    </row>
    <row r="55" spans="1:22">
      <c r="A55" s="15" t="s">
        <v>357</v>
      </c>
      <c r="B55" s="17" t="n">
        <v>5316</v>
      </c>
      <c r="C55" s="18">
        <f>(137.0/B55*100)</f>
        <v/>
      </c>
      <c r="D55" s="19" t="n">
        <v>5179</v>
      </c>
      <c r="E55" s="18" t="n">
        <v>80.35902217</v>
      </c>
      <c r="F55" s="20" t="n">
        <v>0.83295547</v>
      </c>
      <c r="G55" s="18" t="n">
        <v>7.67301828</v>
      </c>
      <c r="H55" s="20" t="n">
        <v>0.50125777</v>
      </c>
      <c r="I55" s="18" t="n">
        <v>4.6200331</v>
      </c>
      <c r="J55" s="20" t="n">
        <v>0.30594849</v>
      </c>
      <c r="K55" s="18" t="n">
        <v>1.1719726</v>
      </c>
      <c r="L55" s="20" t="n">
        <v>0.20737292</v>
      </c>
      <c r="M55" s="18" t="n">
        <v>0</v>
      </c>
      <c r="N55" s="20" t="n">
        <v>0</v>
      </c>
      <c r="O55" s="18" t="s">
        <v>309</v>
      </c>
      <c r="P55" s="20" t="s">
        <v>309</v>
      </c>
      <c r="Q55" s="18" t="n">
        <v>0</v>
      </c>
      <c r="R55" s="20" t="n">
        <v>0</v>
      </c>
      <c r="S55" s="18" t="n">
        <v>0.28027275</v>
      </c>
      <c r="T55" s="20" t="n">
        <v>0.0733221</v>
      </c>
      <c r="U55" s="18" t="n">
        <v>5.8956811</v>
      </c>
      <c r="V55" s="20" t="n">
        <v>0.57990663</v>
      </c>
    </row>
    <row r="56" spans="1:22">
      <c r="A56" s="15" t="s">
        <v>358</v>
      </c>
      <c r="B56" s="17" t="n">
        <v>5359</v>
      </c>
      <c r="C56" s="18">
        <f>(104.0/B56*100)</f>
        <v/>
      </c>
      <c r="D56" s="19" t="n">
        <v>5255</v>
      </c>
      <c r="E56" s="18" t="n">
        <v>76.01239479</v>
      </c>
      <c r="F56" s="20" t="n">
        <v>0.71066416</v>
      </c>
      <c r="G56" s="18" t="n">
        <v>10.47943683</v>
      </c>
      <c r="H56" s="20" t="n">
        <v>0.51839009</v>
      </c>
      <c r="I56" s="18" t="n">
        <v>9.68756438</v>
      </c>
      <c r="J56" s="20" t="n">
        <v>0.40198291</v>
      </c>
      <c r="K56" s="18" t="n">
        <v>2.67965816</v>
      </c>
      <c r="L56" s="20" t="n">
        <v>0.20894276</v>
      </c>
      <c r="M56" s="18" t="n">
        <v>0</v>
      </c>
      <c r="N56" s="20" t="n">
        <v>0</v>
      </c>
      <c r="O56" s="18" t="s">
        <v>309</v>
      </c>
      <c r="P56" s="20" t="s">
        <v>309</v>
      </c>
      <c r="Q56" s="18" t="n">
        <v>0</v>
      </c>
      <c r="R56" s="20" t="n">
        <v>0</v>
      </c>
      <c r="S56" s="18" t="n">
        <v>0.06921719</v>
      </c>
      <c r="T56" s="20" t="n">
        <v>0.04433379</v>
      </c>
      <c r="U56" s="18" t="n">
        <v>1.07172864</v>
      </c>
      <c r="V56" s="20" t="n">
        <v>0.14148061</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71.27209916</v>
      </c>
      <c r="F62" s="20" t="n">
        <v>0.62761851</v>
      </c>
      <c r="G62" s="18" t="n">
        <v>16.94064077</v>
      </c>
      <c r="H62" s="20" t="n">
        <v>0.57901597</v>
      </c>
      <c r="I62" s="18" t="n">
        <v>7.44574087</v>
      </c>
      <c r="J62" s="20" t="n">
        <v>0.37558412</v>
      </c>
      <c r="K62" s="18" t="n">
        <v>1.86482184</v>
      </c>
      <c r="L62" s="20" t="n">
        <v>0.19549058</v>
      </c>
      <c r="M62" s="18" t="n">
        <v>0</v>
      </c>
      <c r="N62" s="20" t="n">
        <v>0</v>
      </c>
      <c r="O62" s="18" t="s">
        <v>309</v>
      </c>
      <c r="P62" s="20" t="s">
        <v>309</v>
      </c>
      <c r="Q62" s="18" t="n">
        <v>0</v>
      </c>
      <c r="R62" s="20" t="n">
        <v>0</v>
      </c>
      <c r="S62" s="18" t="n">
        <v>0.35814249</v>
      </c>
      <c r="T62" s="20" t="n">
        <v>0.10038139</v>
      </c>
      <c r="U62" s="18" t="n">
        <v>2.11855486</v>
      </c>
      <c r="V62" s="20" t="n">
        <v>0.21490413</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85.1679197</v>
      </c>
      <c r="F64" s="20" t="n">
        <v>0.62742312</v>
      </c>
      <c r="G64" s="18" t="n">
        <v>4.35458585</v>
      </c>
      <c r="H64" s="20" t="n">
        <v>0.30788368</v>
      </c>
      <c r="I64" s="18" t="n">
        <v>3.8084276</v>
      </c>
      <c r="J64" s="20" t="n">
        <v>0.3034336</v>
      </c>
      <c r="K64" s="18" t="n">
        <v>1.44213159</v>
      </c>
      <c r="L64" s="20" t="n">
        <v>0.20969376</v>
      </c>
      <c r="M64" s="18" t="n">
        <v>0</v>
      </c>
      <c r="N64" s="20" t="n">
        <v>0</v>
      </c>
      <c r="O64" s="18" t="s">
        <v>309</v>
      </c>
      <c r="P64" s="20" t="s">
        <v>309</v>
      </c>
      <c r="Q64" s="18" t="n">
        <v>0</v>
      </c>
      <c r="R64" s="20" t="n">
        <v>0</v>
      </c>
      <c r="S64" s="18" t="n">
        <v>0.06067837</v>
      </c>
      <c r="T64" s="20" t="n">
        <v>0.04339812</v>
      </c>
      <c r="U64" s="18" t="n">
        <v>5.1662569</v>
      </c>
      <c r="V64" s="20" t="n">
        <v>0.43169749</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573</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83.28003841</v>
      </c>
      <c r="F9" s="20" t="n">
        <v>0.54107238</v>
      </c>
      <c r="G9" s="18" t="n">
        <v>9.41956521</v>
      </c>
      <c r="H9" s="20" t="n">
        <v>0.4344258</v>
      </c>
      <c r="I9" s="18" t="n">
        <v>3.89323552</v>
      </c>
      <c r="J9" s="20" t="n">
        <v>0.33445199</v>
      </c>
      <c r="K9" s="18" t="n">
        <v>0.83416063</v>
      </c>
      <c r="L9" s="20" t="n">
        <v>0.12007724</v>
      </c>
      <c r="M9" s="18" t="n">
        <v>0</v>
      </c>
      <c r="N9" s="20" t="n">
        <v>0</v>
      </c>
      <c r="O9" s="18" t="s">
        <v>309</v>
      </c>
      <c r="P9" s="20" t="s">
        <v>309</v>
      </c>
      <c r="Q9" s="18" t="n">
        <v>0</v>
      </c>
      <c r="R9" s="20" t="n">
        <v>0</v>
      </c>
      <c r="S9" s="18" t="n">
        <v>0.07980277</v>
      </c>
      <c r="T9" s="20" t="n">
        <v>0.04085674</v>
      </c>
      <c r="U9" s="18" t="n">
        <v>2.49319746</v>
      </c>
      <c r="V9" s="20" t="n">
        <v>0.20602087</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79.6664007</v>
      </c>
      <c r="F11" s="20" t="n">
        <v>0.66024461</v>
      </c>
      <c r="G11" s="18" t="n">
        <v>9.47220918</v>
      </c>
      <c r="H11" s="20" t="n">
        <v>0.54332737</v>
      </c>
      <c r="I11" s="18" t="n">
        <v>4.96924091</v>
      </c>
      <c r="J11" s="20" t="n">
        <v>0.27285668</v>
      </c>
      <c r="K11" s="18" t="n">
        <v>0.82665647</v>
      </c>
      <c r="L11" s="20" t="n">
        <v>0.12792449</v>
      </c>
      <c r="M11" s="18" t="n">
        <v>0</v>
      </c>
      <c r="N11" s="20" t="n">
        <v>0</v>
      </c>
      <c r="O11" s="18" t="s">
        <v>309</v>
      </c>
      <c r="P11" s="20" t="s">
        <v>309</v>
      </c>
      <c r="Q11" s="18" t="n">
        <v>0</v>
      </c>
      <c r="R11" s="20" t="n">
        <v>0</v>
      </c>
      <c r="S11" s="18" t="n">
        <v>0.13615541</v>
      </c>
      <c r="T11" s="20" t="n">
        <v>0.05150512</v>
      </c>
      <c r="U11" s="18" t="n">
        <v>4.92933733</v>
      </c>
      <c r="V11" s="20" t="n">
        <v>0.3900429</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86.26156372</v>
      </c>
      <c r="F16" s="20" t="n">
        <v>0.4844594</v>
      </c>
      <c r="G16" s="18" t="n">
        <v>6.88533562</v>
      </c>
      <c r="H16" s="20" t="n">
        <v>0.34931214</v>
      </c>
      <c r="I16" s="18" t="n">
        <v>2.52446669</v>
      </c>
      <c r="J16" s="20" t="n">
        <v>0.18361877</v>
      </c>
      <c r="K16" s="18" t="n">
        <v>0.68623527</v>
      </c>
      <c r="L16" s="20" t="n">
        <v>0.10789938</v>
      </c>
      <c r="M16" s="18" t="n">
        <v>0</v>
      </c>
      <c r="N16" s="20" t="n">
        <v>0</v>
      </c>
      <c r="O16" s="18" t="s">
        <v>309</v>
      </c>
      <c r="P16" s="20" t="s">
        <v>309</v>
      </c>
      <c r="Q16" s="18" t="n">
        <v>0</v>
      </c>
      <c r="R16" s="20" t="n">
        <v>0</v>
      </c>
      <c r="S16" s="18" t="n">
        <v>0.05713595</v>
      </c>
      <c r="T16" s="20" t="n">
        <v>0.0317229</v>
      </c>
      <c r="U16" s="18" t="n">
        <v>3.58526275</v>
      </c>
      <c r="V16" s="20" t="n">
        <v>0.27231909</v>
      </c>
    </row>
    <row r="17" spans="1:22">
      <c r="A17" s="15" t="s">
        <v>319</v>
      </c>
      <c r="B17" s="17" t="n">
        <v>6504</v>
      </c>
      <c r="C17" s="18">
        <f>(3097.0/B17*100)</f>
        <v/>
      </c>
      <c r="D17" s="19" t="n">
        <v>3407</v>
      </c>
      <c r="E17" s="18" t="n">
        <v>86.2873063</v>
      </c>
      <c r="F17" s="20" t="n">
        <v>0.70070694</v>
      </c>
      <c r="G17" s="18" t="n">
        <v>8.4446011</v>
      </c>
      <c r="H17" s="20" t="n">
        <v>0.61710301</v>
      </c>
      <c r="I17" s="18" t="n">
        <v>1.58694342</v>
      </c>
      <c r="J17" s="20" t="n">
        <v>0.26201875</v>
      </c>
      <c r="K17" s="18" t="n">
        <v>0.46297864</v>
      </c>
      <c r="L17" s="20" t="n">
        <v>0.10438393</v>
      </c>
      <c r="M17" s="18" t="n">
        <v>0</v>
      </c>
      <c r="N17" s="20" t="n">
        <v>0</v>
      </c>
      <c r="O17" s="18" t="s">
        <v>309</v>
      </c>
      <c r="P17" s="20" t="s">
        <v>309</v>
      </c>
      <c r="Q17" s="18" t="n">
        <v>0</v>
      </c>
      <c r="R17" s="20" t="n">
        <v>0</v>
      </c>
      <c r="S17" s="18" t="n">
        <v>0.0503469</v>
      </c>
      <c r="T17" s="20" t="n">
        <v>0.03750608</v>
      </c>
      <c r="U17" s="18" t="n">
        <v>3.16782364</v>
      </c>
      <c r="V17" s="20" t="n">
        <v>0.27124273</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72.52108200000001</v>
      </c>
      <c r="F21" s="20" t="n">
        <v>0.6672398899999999</v>
      </c>
      <c r="G21" s="18" t="n">
        <v>11.59871396</v>
      </c>
      <c r="H21" s="20" t="n">
        <v>0.44336109</v>
      </c>
      <c r="I21" s="18" t="n">
        <v>12.89425232</v>
      </c>
      <c r="J21" s="20" t="n">
        <v>0.48927606</v>
      </c>
      <c r="K21" s="18" t="n">
        <v>1.49584382</v>
      </c>
      <c r="L21" s="20" t="n">
        <v>0.1647201</v>
      </c>
      <c r="M21" s="18" t="n">
        <v>0</v>
      </c>
      <c r="N21" s="20" t="n">
        <v>0</v>
      </c>
      <c r="O21" s="18" t="s">
        <v>309</v>
      </c>
      <c r="P21" s="20" t="s">
        <v>309</v>
      </c>
      <c r="Q21" s="18" t="n">
        <v>0</v>
      </c>
      <c r="R21" s="20" t="n">
        <v>0</v>
      </c>
      <c r="S21" s="18" t="n">
        <v>0.12773308</v>
      </c>
      <c r="T21" s="20" t="n">
        <v>0.05233352</v>
      </c>
      <c r="U21" s="18" t="n">
        <v>1.36237482</v>
      </c>
      <c r="V21" s="20" t="n">
        <v>0.17151492</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82.87594236</v>
      </c>
      <c r="F23" s="20" t="n">
        <v>0.56225631</v>
      </c>
      <c r="G23" s="18" t="n">
        <v>4.25243292</v>
      </c>
      <c r="H23" s="20" t="n">
        <v>0.33788172</v>
      </c>
      <c r="I23" s="18" t="n">
        <v>8.459988839999999</v>
      </c>
      <c r="J23" s="20" t="n">
        <v>0.39843567</v>
      </c>
      <c r="K23" s="18" t="n">
        <v>0.7314831000000001</v>
      </c>
      <c r="L23" s="20" t="n">
        <v>0.12778927</v>
      </c>
      <c r="M23" s="18" t="n">
        <v>0</v>
      </c>
      <c r="N23" s="20" t="n">
        <v>0</v>
      </c>
      <c r="O23" s="18" t="s">
        <v>309</v>
      </c>
      <c r="P23" s="20" t="s">
        <v>309</v>
      </c>
      <c r="Q23" s="18" t="n">
        <v>0</v>
      </c>
      <c r="R23" s="20" t="n">
        <v>0</v>
      </c>
      <c r="S23" s="18" t="n">
        <v>0.04841619</v>
      </c>
      <c r="T23" s="20" t="n">
        <v>0.0255825</v>
      </c>
      <c r="U23" s="18" t="n">
        <v>3.63173659</v>
      </c>
      <c r="V23" s="20" t="n">
        <v>0.35721571</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82.63875307000001</v>
      </c>
      <c r="F25" s="20" t="n">
        <v>0.50058799</v>
      </c>
      <c r="G25" s="18" t="n">
        <v>12.07844238</v>
      </c>
      <c r="H25" s="20" t="n">
        <v>0.47596501</v>
      </c>
      <c r="I25" s="18" t="n">
        <v>2.07615707</v>
      </c>
      <c r="J25" s="20" t="n">
        <v>0.21743611</v>
      </c>
      <c r="K25" s="18" t="n">
        <v>0.8425128</v>
      </c>
      <c r="L25" s="20" t="n">
        <v>0.15111784</v>
      </c>
      <c r="M25" s="18" t="n">
        <v>0</v>
      </c>
      <c r="N25" s="20" t="n">
        <v>0</v>
      </c>
      <c r="O25" s="18" t="s">
        <v>309</v>
      </c>
      <c r="P25" s="20" t="s">
        <v>309</v>
      </c>
      <c r="Q25" s="18" t="n">
        <v>0</v>
      </c>
      <c r="R25" s="20" t="n">
        <v>0</v>
      </c>
      <c r="S25" s="18" t="n">
        <v>0.03769376</v>
      </c>
      <c r="T25" s="20" t="n">
        <v>0.02696219</v>
      </c>
      <c r="U25" s="18" t="n">
        <v>2.32644093</v>
      </c>
      <c r="V25" s="20" t="n">
        <v>0.21624234</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84.27140174</v>
      </c>
      <c r="F27" s="20" t="n">
        <v>0.6537027399999999</v>
      </c>
      <c r="G27" s="18" t="n">
        <v>5.22407673</v>
      </c>
      <c r="H27" s="20" t="n">
        <v>0.37919885</v>
      </c>
      <c r="I27" s="18" t="n">
        <v>5.95591715</v>
      </c>
      <c r="J27" s="20" t="n">
        <v>0.35951482</v>
      </c>
      <c r="K27" s="18" t="n">
        <v>1.07789678</v>
      </c>
      <c r="L27" s="20" t="n">
        <v>0.19381712</v>
      </c>
      <c r="M27" s="18" t="n">
        <v>0</v>
      </c>
      <c r="N27" s="20" t="n">
        <v>0</v>
      </c>
      <c r="O27" s="18" t="s">
        <v>309</v>
      </c>
      <c r="P27" s="20" t="s">
        <v>309</v>
      </c>
      <c r="Q27" s="18" t="n">
        <v>0.03048991</v>
      </c>
      <c r="R27" s="20" t="n">
        <v>0.03048632</v>
      </c>
      <c r="S27" s="18" t="n">
        <v>0.12008213</v>
      </c>
      <c r="T27" s="20" t="n">
        <v>0.042654</v>
      </c>
      <c r="U27" s="18" t="n">
        <v>3.32013555</v>
      </c>
      <c r="V27" s="20" t="n">
        <v>0.31383551</v>
      </c>
    </row>
    <row r="28" spans="1:22">
      <c r="A28" s="15" t="s">
        <v>330</v>
      </c>
      <c r="B28" s="17" t="n">
        <v>7568</v>
      </c>
      <c r="C28" s="18">
        <f>(490.0/B28*100)</f>
        <v/>
      </c>
      <c r="D28" s="19" t="n">
        <v>7078</v>
      </c>
      <c r="E28" s="18" t="n">
        <v>85.18656946999999</v>
      </c>
      <c r="F28" s="20" t="n">
        <v>0.5226464199999999</v>
      </c>
      <c r="G28" s="18" t="n">
        <v>6.75230493</v>
      </c>
      <c r="H28" s="20" t="n">
        <v>0.39732577</v>
      </c>
      <c r="I28" s="18" t="n">
        <v>3.71131829</v>
      </c>
      <c r="J28" s="20" t="n">
        <v>0.26649978</v>
      </c>
      <c r="K28" s="18" t="n">
        <v>0.7324303</v>
      </c>
      <c r="L28" s="20" t="n">
        <v>0.11450466</v>
      </c>
      <c r="M28" s="18" t="n">
        <v>0</v>
      </c>
      <c r="N28" s="20" t="n">
        <v>0</v>
      </c>
      <c r="O28" s="18" t="s">
        <v>309</v>
      </c>
      <c r="P28" s="20" t="s">
        <v>309</v>
      </c>
      <c r="Q28" s="18" t="n">
        <v>0</v>
      </c>
      <c r="R28" s="20" t="n">
        <v>0</v>
      </c>
      <c r="S28" s="18" t="n">
        <v>0.08729291</v>
      </c>
      <c r="T28" s="20" t="n">
        <v>0.03473782</v>
      </c>
      <c r="U28" s="18" t="n">
        <v>3.5300841</v>
      </c>
      <c r="V28" s="20" t="n">
        <v>0.25599019</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86.13850631</v>
      </c>
      <c r="F33" s="20" t="n">
        <v>0.56284447</v>
      </c>
      <c r="G33" s="18" t="n">
        <v>7.14370143</v>
      </c>
      <c r="H33" s="20" t="n">
        <v>0.40418288</v>
      </c>
      <c r="I33" s="18" t="n">
        <v>4.88087171</v>
      </c>
      <c r="J33" s="20" t="n">
        <v>0.35669822</v>
      </c>
      <c r="K33" s="18" t="n">
        <v>0.36373819</v>
      </c>
      <c r="L33" s="20" t="n">
        <v>0.07560349</v>
      </c>
      <c r="M33" s="18" t="n">
        <v>0</v>
      </c>
      <c r="N33" s="20" t="n">
        <v>0</v>
      </c>
      <c r="O33" s="18" t="s">
        <v>309</v>
      </c>
      <c r="P33" s="20" t="s">
        <v>309</v>
      </c>
      <c r="Q33" s="18" t="n">
        <v>0</v>
      </c>
      <c r="R33" s="20" t="n">
        <v>0</v>
      </c>
      <c r="S33" s="18" t="n">
        <v>0.00136513</v>
      </c>
      <c r="T33" s="20" t="n">
        <v>0.0013778</v>
      </c>
      <c r="U33" s="18" t="n">
        <v>1.47181722</v>
      </c>
      <c r="V33" s="20" t="n">
        <v>0.17243547</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88.207849</v>
      </c>
      <c r="F36" s="20" t="n">
        <v>0.5742513</v>
      </c>
      <c r="G36" s="18" t="n">
        <v>7.27058941</v>
      </c>
      <c r="H36" s="20" t="n">
        <v>0.41551325</v>
      </c>
      <c r="I36" s="18" t="n">
        <v>1.71815438</v>
      </c>
      <c r="J36" s="20" t="n">
        <v>0.19852603</v>
      </c>
      <c r="K36" s="18" t="n">
        <v>0.5391461</v>
      </c>
      <c r="L36" s="20" t="n">
        <v>0.1444958</v>
      </c>
      <c r="M36" s="18" t="n">
        <v>0</v>
      </c>
      <c r="N36" s="20" t="n">
        <v>0</v>
      </c>
      <c r="O36" s="18" t="s">
        <v>309</v>
      </c>
      <c r="P36" s="20" t="s">
        <v>309</v>
      </c>
      <c r="Q36" s="18" t="n">
        <v>0</v>
      </c>
      <c r="R36" s="20" t="n">
        <v>0</v>
      </c>
      <c r="S36" s="18" t="n">
        <v>0</v>
      </c>
      <c r="T36" s="20" t="n">
        <v>0</v>
      </c>
      <c r="U36" s="18" t="n">
        <v>2.26426111</v>
      </c>
      <c r="V36" s="20" t="n">
        <v>0.24394702</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2.69750418</v>
      </c>
      <c r="F40" s="20" t="n">
        <v>0.09430647</v>
      </c>
      <c r="G40" s="18" t="n">
        <v>0.78996856</v>
      </c>
      <c r="H40" s="20" t="n">
        <v>0.05012244</v>
      </c>
      <c r="I40" s="18" t="n">
        <v>0.18994297</v>
      </c>
      <c r="J40" s="20" t="n">
        <v>0.02116068</v>
      </c>
      <c r="K40" s="18" t="n">
        <v>0.09321835000000001</v>
      </c>
      <c r="L40" s="20" t="n">
        <v>0.01574716</v>
      </c>
      <c r="M40" s="18" t="n">
        <v>0</v>
      </c>
      <c r="N40" s="20" t="n">
        <v>0</v>
      </c>
      <c r="O40" s="18" t="s">
        <v>309</v>
      </c>
      <c r="P40" s="20" t="s">
        <v>309</v>
      </c>
      <c r="Q40" s="18" t="n">
        <v>96.12960207</v>
      </c>
      <c r="R40" s="20" t="n">
        <v>0.13318888</v>
      </c>
      <c r="S40" s="18" t="n">
        <v>0</v>
      </c>
      <c r="T40" s="20" t="n">
        <v>0</v>
      </c>
      <c r="U40" s="18" t="n">
        <v>0.09976387</v>
      </c>
      <c r="V40" s="20" t="n">
        <v>0.01420712</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89.17933078999999</v>
      </c>
      <c r="F52" s="20" t="n">
        <v>0.44892142</v>
      </c>
      <c r="G52" s="18" t="n">
        <v>5.5120612</v>
      </c>
      <c r="H52" s="20" t="n">
        <v>0.30981928</v>
      </c>
      <c r="I52" s="18" t="n">
        <v>3.23579531</v>
      </c>
      <c r="J52" s="20" t="n">
        <v>0.27083464</v>
      </c>
      <c r="K52" s="18" t="n">
        <v>0.46601273</v>
      </c>
      <c r="L52" s="20" t="n">
        <v>0.08350948</v>
      </c>
      <c r="M52" s="18" t="n">
        <v>0</v>
      </c>
      <c r="N52" s="20" t="n">
        <v>0</v>
      </c>
      <c r="O52" s="18" t="s">
        <v>309</v>
      </c>
      <c r="P52" s="20" t="s">
        <v>309</v>
      </c>
      <c r="Q52" s="18" t="n">
        <v>0</v>
      </c>
      <c r="R52" s="20" t="n">
        <v>0</v>
      </c>
      <c r="S52" s="18" t="n">
        <v>0.02333711</v>
      </c>
      <c r="T52" s="20" t="n">
        <v>0.02337127</v>
      </c>
      <c r="U52" s="18" t="n">
        <v>1.58346287</v>
      </c>
      <c r="V52" s="20" t="n">
        <v>0.20966555</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75.01890584</v>
      </c>
      <c r="F54" s="20" t="n">
        <v>1.20296296</v>
      </c>
      <c r="G54" s="18" t="n">
        <v>7.49241624</v>
      </c>
      <c r="H54" s="20" t="n">
        <v>0.46957838</v>
      </c>
      <c r="I54" s="18" t="n">
        <v>3.96251337</v>
      </c>
      <c r="J54" s="20" t="n">
        <v>0.37692023</v>
      </c>
      <c r="K54" s="18" t="n">
        <v>1.6149601</v>
      </c>
      <c r="L54" s="20" t="n">
        <v>0.26935569</v>
      </c>
      <c r="M54" s="18" t="n">
        <v>0</v>
      </c>
      <c r="N54" s="20" t="n">
        <v>0</v>
      </c>
      <c r="O54" s="18" t="s">
        <v>309</v>
      </c>
      <c r="P54" s="20" t="s">
        <v>309</v>
      </c>
      <c r="Q54" s="18" t="n">
        <v>0</v>
      </c>
      <c r="R54" s="20" t="n">
        <v>0</v>
      </c>
      <c r="S54" s="18" t="n">
        <v>0.29258021</v>
      </c>
      <c r="T54" s="20" t="n">
        <v>0.07294546</v>
      </c>
      <c r="U54" s="18" t="n">
        <v>11.61862424</v>
      </c>
      <c r="V54" s="20" t="n">
        <v>1.09935222</v>
      </c>
    </row>
    <row r="55" spans="1:22">
      <c r="A55" s="15" t="s">
        <v>357</v>
      </c>
      <c r="B55" s="17" t="n">
        <v>5316</v>
      </c>
      <c r="C55" s="18">
        <f>(137.0/B55*100)</f>
        <v/>
      </c>
      <c r="D55" s="19" t="n">
        <v>5179</v>
      </c>
      <c r="E55" s="18" t="n">
        <v>77.68009429</v>
      </c>
      <c r="F55" s="20" t="n">
        <v>0.92366605</v>
      </c>
      <c r="G55" s="18" t="n">
        <v>8.34573531</v>
      </c>
      <c r="H55" s="20" t="n">
        <v>0.48121083</v>
      </c>
      <c r="I55" s="18" t="n">
        <v>5.71355952</v>
      </c>
      <c r="J55" s="20" t="n">
        <v>0.40170946</v>
      </c>
      <c r="K55" s="18" t="n">
        <v>1.34677925</v>
      </c>
      <c r="L55" s="20" t="n">
        <v>0.20205581</v>
      </c>
      <c r="M55" s="18" t="n">
        <v>0</v>
      </c>
      <c r="N55" s="20" t="n">
        <v>0</v>
      </c>
      <c r="O55" s="18" t="s">
        <v>309</v>
      </c>
      <c r="P55" s="20" t="s">
        <v>309</v>
      </c>
      <c r="Q55" s="18" t="n">
        <v>0</v>
      </c>
      <c r="R55" s="20" t="n">
        <v>0</v>
      </c>
      <c r="S55" s="18" t="n">
        <v>0.12391277</v>
      </c>
      <c r="T55" s="20" t="n">
        <v>0.04455885</v>
      </c>
      <c r="U55" s="18" t="n">
        <v>6.78991885</v>
      </c>
      <c r="V55" s="20" t="n">
        <v>0.57321309</v>
      </c>
    </row>
    <row r="56" spans="1:22">
      <c r="A56" s="15" t="s">
        <v>358</v>
      </c>
      <c r="B56" s="17" t="n">
        <v>5359</v>
      </c>
      <c r="C56" s="18">
        <f>(104.0/B56*100)</f>
        <v/>
      </c>
      <c r="D56" s="19" t="n">
        <v>5255</v>
      </c>
      <c r="E56" s="18" t="n">
        <v>65.10497780999999</v>
      </c>
      <c r="F56" s="20" t="n">
        <v>0.73502452</v>
      </c>
      <c r="G56" s="18" t="n">
        <v>15.90354353</v>
      </c>
      <c r="H56" s="20" t="n">
        <v>0.53842293</v>
      </c>
      <c r="I56" s="18" t="n">
        <v>14.61954502</v>
      </c>
      <c r="J56" s="20" t="n">
        <v>0.5751321700000001</v>
      </c>
      <c r="K56" s="18" t="n">
        <v>3.17784328</v>
      </c>
      <c r="L56" s="20" t="n">
        <v>0.26706995</v>
      </c>
      <c r="M56" s="18" t="n">
        <v>0</v>
      </c>
      <c r="N56" s="20" t="n">
        <v>0</v>
      </c>
      <c r="O56" s="18" t="s">
        <v>309</v>
      </c>
      <c r="P56" s="20" t="s">
        <v>309</v>
      </c>
      <c r="Q56" s="18" t="n">
        <v>0</v>
      </c>
      <c r="R56" s="20" t="n">
        <v>0</v>
      </c>
      <c r="S56" s="18" t="n">
        <v>0.02003719</v>
      </c>
      <c r="T56" s="20" t="n">
        <v>0.02011617</v>
      </c>
      <c r="U56" s="18" t="n">
        <v>1.17405317</v>
      </c>
      <c r="V56" s="20" t="n">
        <v>0.13867738</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60.44453824</v>
      </c>
      <c r="F62" s="20" t="n">
        <v>0.6956857</v>
      </c>
      <c r="G62" s="18" t="n">
        <v>20.25855539</v>
      </c>
      <c r="H62" s="20" t="n">
        <v>0.59103847</v>
      </c>
      <c r="I62" s="18" t="n">
        <v>14.46317566</v>
      </c>
      <c r="J62" s="20" t="n">
        <v>0.49032313</v>
      </c>
      <c r="K62" s="18" t="n">
        <v>2.153908</v>
      </c>
      <c r="L62" s="20" t="n">
        <v>0.22882556</v>
      </c>
      <c r="M62" s="18" t="n">
        <v>0</v>
      </c>
      <c r="N62" s="20" t="n">
        <v>0</v>
      </c>
      <c r="O62" s="18" t="s">
        <v>309</v>
      </c>
      <c r="P62" s="20" t="s">
        <v>309</v>
      </c>
      <c r="Q62" s="18" t="n">
        <v>0</v>
      </c>
      <c r="R62" s="20" t="n">
        <v>0</v>
      </c>
      <c r="S62" s="18" t="n">
        <v>0.29175549</v>
      </c>
      <c r="T62" s="20" t="n">
        <v>0.07303630999999999</v>
      </c>
      <c r="U62" s="18" t="n">
        <v>2.38806721</v>
      </c>
      <c r="V62" s="20" t="n">
        <v>0.21552864</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73.41822188</v>
      </c>
      <c r="F64" s="20" t="n">
        <v>0.71738359</v>
      </c>
      <c r="G64" s="18" t="n">
        <v>7.6288005</v>
      </c>
      <c r="H64" s="20" t="n">
        <v>0.46403007</v>
      </c>
      <c r="I64" s="18" t="n">
        <v>11.4256485</v>
      </c>
      <c r="J64" s="20" t="n">
        <v>0.5271611</v>
      </c>
      <c r="K64" s="18" t="n">
        <v>1.55727438</v>
      </c>
      <c r="L64" s="20" t="n">
        <v>0.23099119</v>
      </c>
      <c r="M64" s="18" t="n">
        <v>0</v>
      </c>
      <c r="N64" s="20" t="n">
        <v>0</v>
      </c>
      <c r="O64" s="18" t="s">
        <v>309</v>
      </c>
      <c r="P64" s="20" t="s">
        <v>309</v>
      </c>
      <c r="Q64" s="18" t="n">
        <v>0</v>
      </c>
      <c r="R64" s="20" t="n">
        <v>0</v>
      </c>
      <c r="S64" s="18" t="n">
        <v>0.09474775000000001</v>
      </c>
      <c r="T64" s="20" t="n">
        <v>0.05494526</v>
      </c>
      <c r="U64" s="18" t="n">
        <v>5.87530698</v>
      </c>
      <c r="V64" s="20" t="n">
        <v>0.49262601</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574</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73.12721454</v>
      </c>
      <c r="F9" s="20" t="n">
        <v>0.6659872</v>
      </c>
      <c r="G9" s="18" t="n">
        <v>10.16018412</v>
      </c>
      <c r="H9" s="20" t="n">
        <v>0.38325224</v>
      </c>
      <c r="I9" s="18" t="n">
        <v>13.53292068</v>
      </c>
      <c r="J9" s="20" t="n">
        <v>0.4507606</v>
      </c>
      <c r="K9" s="18" t="n">
        <v>0.65170644</v>
      </c>
      <c r="L9" s="20" t="n">
        <v>0.12635465</v>
      </c>
      <c r="M9" s="18" t="n">
        <v>0</v>
      </c>
      <c r="N9" s="20" t="n">
        <v>0</v>
      </c>
      <c r="O9" s="18" t="s">
        <v>309</v>
      </c>
      <c r="P9" s="20" t="s">
        <v>309</v>
      </c>
      <c r="Q9" s="18" t="n">
        <v>0</v>
      </c>
      <c r="R9" s="20" t="n">
        <v>0</v>
      </c>
      <c r="S9" s="18" t="n">
        <v>0.12645196</v>
      </c>
      <c r="T9" s="20" t="n">
        <v>0.05971843</v>
      </c>
      <c r="U9" s="18" t="n">
        <v>2.40152225</v>
      </c>
      <c r="V9" s="20" t="n">
        <v>0.20680864</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85.70925024</v>
      </c>
      <c r="F11" s="20" t="n">
        <v>0.5010976700000001</v>
      </c>
      <c r="G11" s="18" t="n">
        <v>7.35795032</v>
      </c>
      <c r="H11" s="20" t="n">
        <v>0.3469652</v>
      </c>
      <c r="I11" s="18" t="n">
        <v>2.0815595</v>
      </c>
      <c r="J11" s="20" t="n">
        <v>0.16932883</v>
      </c>
      <c r="K11" s="18" t="n">
        <v>0.52754892</v>
      </c>
      <c r="L11" s="20" t="n">
        <v>0.09920704</v>
      </c>
      <c r="M11" s="18" t="n">
        <v>0</v>
      </c>
      <c r="N11" s="20" t="n">
        <v>0</v>
      </c>
      <c r="O11" s="18" t="s">
        <v>309</v>
      </c>
      <c r="P11" s="20" t="s">
        <v>309</v>
      </c>
      <c r="Q11" s="18" t="n">
        <v>0</v>
      </c>
      <c r="R11" s="20" t="n">
        <v>0</v>
      </c>
      <c r="S11" s="18" t="n">
        <v>0.09315709</v>
      </c>
      <c r="T11" s="20" t="n">
        <v>0.04061462</v>
      </c>
      <c r="U11" s="18" t="n">
        <v>4.23053393</v>
      </c>
      <c r="V11" s="20" t="n">
        <v>0.30320288</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75.44045051000001</v>
      </c>
      <c r="F16" s="20" t="n">
        <v>0.57893059</v>
      </c>
      <c r="G16" s="18" t="n">
        <v>9.91074536</v>
      </c>
      <c r="H16" s="20" t="n">
        <v>0.41438483</v>
      </c>
      <c r="I16" s="18" t="n">
        <v>10.03855546</v>
      </c>
      <c r="J16" s="20" t="n">
        <v>0.37812677</v>
      </c>
      <c r="K16" s="18" t="n">
        <v>0.97855324</v>
      </c>
      <c r="L16" s="20" t="n">
        <v>0.14109028</v>
      </c>
      <c r="M16" s="18" t="n">
        <v>0</v>
      </c>
      <c r="N16" s="20" t="n">
        <v>0</v>
      </c>
      <c r="O16" s="18" t="s">
        <v>309</v>
      </c>
      <c r="P16" s="20" t="s">
        <v>309</v>
      </c>
      <c r="Q16" s="18" t="n">
        <v>0</v>
      </c>
      <c r="R16" s="20" t="n">
        <v>0</v>
      </c>
      <c r="S16" s="18" t="n">
        <v>0.08986094</v>
      </c>
      <c r="T16" s="20" t="n">
        <v>0.03832983</v>
      </c>
      <c r="U16" s="18" t="n">
        <v>3.54183449</v>
      </c>
      <c r="V16" s="20" t="n">
        <v>0.28291985</v>
      </c>
    </row>
    <row r="17" spans="1:22">
      <c r="A17" s="15" t="s">
        <v>319</v>
      </c>
      <c r="B17" s="17" t="n">
        <v>6504</v>
      </c>
      <c r="C17" s="18">
        <f>(3097.0/B17*100)</f>
        <v/>
      </c>
      <c r="D17" s="19" t="n">
        <v>3407</v>
      </c>
      <c r="E17" s="18" t="n">
        <v>79.02135638</v>
      </c>
      <c r="F17" s="20" t="n">
        <v>0.71064207</v>
      </c>
      <c r="G17" s="18" t="n">
        <v>10.20103958</v>
      </c>
      <c r="H17" s="20" t="n">
        <v>0.47900861</v>
      </c>
      <c r="I17" s="18" t="n">
        <v>6.62652131</v>
      </c>
      <c r="J17" s="20" t="n">
        <v>0.48880049</v>
      </c>
      <c r="K17" s="18" t="n">
        <v>0.66705076</v>
      </c>
      <c r="L17" s="20" t="n">
        <v>0.15399605</v>
      </c>
      <c r="M17" s="18" t="n">
        <v>0</v>
      </c>
      <c r="N17" s="20" t="n">
        <v>0</v>
      </c>
      <c r="O17" s="18" t="s">
        <v>309</v>
      </c>
      <c r="P17" s="20" t="s">
        <v>309</v>
      </c>
      <c r="Q17" s="18" t="n">
        <v>0</v>
      </c>
      <c r="R17" s="20" t="n">
        <v>0</v>
      </c>
      <c r="S17" s="18" t="n">
        <v>0.03062459</v>
      </c>
      <c r="T17" s="20" t="n">
        <v>0.03055587</v>
      </c>
      <c r="U17" s="18" t="n">
        <v>3.45340738</v>
      </c>
      <c r="V17" s="20" t="n">
        <v>0.30861911</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71.93439472</v>
      </c>
      <c r="F21" s="20" t="n">
        <v>0.77340019</v>
      </c>
      <c r="G21" s="18" t="n">
        <v>13.83115588</v>
      </c>
      <c r="H21" s="20" t="n">
        <v>0.58827755</v>
      </c>
      <c r="I21" s="18" t="n">
        <v>11.49768049</v>
      </c>
      <c r="J21" s="20" t="n">
        <v>0.5326205899999999</v>
      </c>
      <c r="K21" s="18" t="n">
        <v>1.30446262</v>
      </c>
      <c r="L21" s="20" t="n">
        <v>0.16852633</v>
      </c>
      <c r="M21" s="18" t="n">
        <v>0</v>
      </c>
      <c r="N21" s="20" t="n">
        <v>0</v>
      </c>
      <c r="O21" s="18" t="s">
        <v>309</v>
      </c>
      <c r="P21" s="20" t="s">
        <v>309</v>
      </c>
      <c r="Q21" s="18" t="n">
        <v>0</v>
      </c>
      <c r="R21" s="20" t="n">
        <v>0</v>
      </c>
      <c r="S21" s="18" t="n">
        <v>0.0580064</v>
      </c>
      <c r="T21" s="20" t="n">
        <v>0.02466242</v>
      </c>
      <c r="U21" s="18" t="n">
        <v>1.37429988</v>
      </c>
      <c r="V21" s="20" t="n">
        <v>0.18166474</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77.46423639</v>
      </c>
      <c r="F23" s="20" t="n">
        <v>0.6560662900000001</v>
      </c>
      <c r="G23" s="18" t="n">
        <v>5.05650963</v>
      </c>
      <c r="H23" s="20" t="n">
        <v>0.30861309</v>
      </c>
      <c r="I23" s="18" t="n">
        <v>12.6244849</v>
      </c>
      <c r="J23" s="20" t="n">
        <v>0.44820034</v>
      </c>
      <c r="K23" s="18" t="n">
        <v>1.01162048</v>
      </c>
      <c r="L23" s="20" t="n">
        <v>0.15060626</v>
      </c>
      <c r="M23" s="18" t="n">
        <v>0</v>
      </c>
      <c r="N23" s="20" t="n">
        <v>0</v>
      </c>
      <c r="O23" s="18" t="s">
        <v>309</v>
      </c>
      <c r="P23" s="20" t="s">
        <v>309</v>
      </c>
      <c r="Q23" s="18" t="n">
        <v>0</v>
      </c>
      <c r="R23" s="20" t="n">
        <v>0</v>
      </c>
      <c r="S23" s="18" t="n">
        <v>0.04117606</v>
      </c>
      <c r="T23" s="20" t="n">
        <v>0.02953711</v>
      </c>
      <c r="U23" s="18" t="n">
        <v>3.80197253</v>
      </c>
      <c r="V23" s="20" t="n">
        <v>0.38102556</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85.38569181</v>
      </c>
      <c r="F25" s="20" t="n">
        <v>0.50021196</v>
      </c>
      <c r="G25" s="18" t="n">
        <v>9.34886165</v>
      </c>
      <c r="H25" s="20" t="n">
        <v>0.39592768</v>
      </c>
      <c r="I25" s="18" t="n">
        <v>2.14743541</v>
      </c>
      <c r="J25" s="20" t="n">
        <v>0.21901464</v>
      </c>
      <c r="K25" s="18" t="n">
        <v>0.9749612</v>
      </c>
      <c r="L25" s="20" t="n">
        <v>0.1536588</v>
      </c>
      <c r="M25" s="18" t="n">
        <v>0</v>
      </c>
      <c r="N25" s="20" t="n">
        <v>0</v>
      </c>
      <c r="O25" s="18" t="s">
        <v>309</v>
      </c>
      <c r="P25" s="20" t="s">
        <v>309</v>
      </c>
      <c r="Q25" s="18" t="n">
        <v>0</v>
      </c>
      <c r="R25" s="20" t="n">
        <v>0</v>
      </c>
      <c r="S25" s="18" t="n">
        <v>0</v>
      </c>
      <c r="T25" s="20" t="n">
        <v>0</v>
      </c>
      <c r="U25" s="18" t="n">
        <v>2.14304994</v>
      </c>
      <c r="V25" s="20" t="n">
        <v>0.21871514</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75.7243086</v>
      </c>
      <c r="F27" s="20" t="n">
        <v>0.7291774</v>
      </c>
      <c r="G27" s="18" t="n">
        <v>7.08305842</v>
      </c>
      <c r="H27" s="20" t="n">
        <v>0.382961</v>
      </c>
      <c r="I27" s="18" t="n">
        <v>11.87754387</v>
      </c>
      <c r="J27" s="20" t="n">
        <v>0.56436977</v>
      </c>
      <c r="K27" s="18" t="n">
        <v>1.46452706</v>
      </c>
      <c r="L27" s="20" t="n">
        <v>0.19558856</v>
      </c>
      <c r="M27" s="18" t="n">
        <v>0</v>
      </c>
      <c r="N27" s="20" t="n">
        <v>0</v>
      </c>
      <c r="O27" s="18" t="s">
        <v>309</v>
      </c>
      <c r="P27" s="20" t="s">
        <v>309</v>
      </c>
      <c r="Q27" s="18" t="n">
        <v>0.03048991</v>
      </c>
      <c r="R27" s="20" t="n">
        <v>0.03048632</v>
      </c>
      <c r="S27" s="18" t="n">
        <v>0.12319298</v>
      </c>
      <c r="T27" s="20" t="n">
        <v>0.06175852</v>
      </c>
      <c r="U27" s="18" t="n">
        <v>3.69687916</v>
      </c>
      <c r="V27" s="20" t="n">
        <v>0.33867121</v>
      </c>
    </row>
    <row r="28" spans="1:22">
      <c r="A28" s="15" t="s">
        <v>330</v>
      </c>
      <c r="B28" s="17" t="n">
        <v>7568</v>
      </c>
      <c r="C28" s="18">
        <f>(490.0/B28*100)</f>
        <v/>
      </c>
      <c r="D28" s="19" t="n">
        <v>7078</v>
      </c>
      <c r="E28" s="18" t="n">
        <v>88.82849797999999</v>
      </c>
      <c r="F28" s="20" t="n">
        <v>0.39938211</v>
      </c>
      <c r="G28" s="18" t="n">
        <v>5.26815201</v>
      </c>
      <c r="H28" s="20" t="n">
        <v>0.29911913</v>
      </c>
      <c r="I28" s="18" t="n">
        <v>1.93765491</v>
      </c>
      <c r="J28" s="20" t="n">
        <v>0.19543559</v>
      </c>
      <c r="K28" s="18" t="n">
        <v>0.73155264</v>
      </c>
      <c r="L28" s="20" t="n">
        <v>0.10192394</v>
      </c>
      <c r="M28" s="18" t="n">
        <v>0</v>
      </c>
      <c r="N28" s="20" t="n">
        <v>0</v>
      </c>
      <c r="O28" s="18" t="s">
        <v>309</v>
      </c>
      <c r="P28" s="20" t="s">
        <v>309</v>
      </c>
      <c r="Q28" s="18" t="n">
        <v>0</v>
      </c>
      <c r="R28" s="20" t="n">
        <v>0</v>
      </c>
      <c r="S28" s="18" t="n">
        <v>0.02762145</v>
      </c>
      <c r="T28" s="20" t="n">
        <v>0.01656161</v>
      </c>
      <c r="U28" s="18" t="n">
        <v>3.20652102</v>
      </c>
      <c r="V28" s="20" t="n">
        <v>0.22917971</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89.29162176</v>
      </c>
      <c r="F33" s="20" t="n">
        <v>0.40608469</v>
      </c>
      <c r="G33" s="18" t="n">
        <v>5.86726164</v>
      </c>
      <c r="H33" s="20" t="n">
        <v>0.34070174</v>
      </c>
      <c r="I33" s="18" t="n">
        <v>3.19527704</v>
      </c>
      <c r="J33" s="20" t="n">
        <v>0.25815055</v>
      </c>
      <c r="K33" s="18" t="n">
        <v>0.39012863</v>
      </c>
      <c r="L33" s="20" t="n">
        <v>0.07591646000000001</v>
      </c>
      <c r="M33" s="18" t="n">
        <v>0</v>
      </c>
      <c r="N33" s="20" t="n">
        <v>0</v>
      </c>
      <c r="O33" s="18" t="s">
        <v>309</v>
      </c>
      <c r="P33" s="20" t="s">
        <v>309</v>
      </c>
      <c r="Q33" s="18" t="n">
        <v>0</v>
      </c>
      <c r="R33" s="20" t="n">
        <v>0</v>
      </c>
      <c r="S33" s="18" t="n">
        <v>0.00235069</v>
      </c>
      <c r="T33" s="20" t="n">
        <v>0.00234489</v>
      </c>
      <c r="U33" s="18" t="n">
        <v>1.25336024</v>
      </c>
      <c r="V33" s="20" t="n">
        <v>0.17500329</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86.97428551</v>
      </c>
      <c r="F36" s="20" t="n">
        <v>0.65626253</v>
      </c>
      <c r="G36" s="18" t="n">
        <v>7.11808045</v>
      </c>
      <c r="H36" s="20" t="n">
        <v>0.45887421</v>
      </c>
      <c r="I36" s="18" t="n">
        <v>3.21001398</v>
      </c>
      <c r="J36" s="20" t="n">
        <v>0.33526348</v>
      </c>
      <c r="K36" s="18" t="n">
        <v>0.68164694</v>
      </c>
      <c r="L36" s="20" t="n">
        <v>0.1392911</v>
      </c>
      <c r="M36" s="18" t="n">
        <v>0</v>
      </c>
      <c r="N36" s="20" t="n">
        <v>0</v>
      </c>
      <c r="O36" s="18" t="s">
        <v>309</v>
      </c>
      <c r="P36" s="20" t="s">
        <v>309</v>
      </c>
      <c r="Q36" s="18" t="n">
        <v>0</v>
      </c>
      <c r="R36" s="20" t="n">
        <v>0</v>
      </c>
      <c r="S36" s="18" t="n">
        <v>0</v>
      </c>
      <c r="T36" s="20" t="n">
        <v>0</v>
      </c>
      <c r="U36" s="18" t="n">
        <v>2.01597312</v>
      </c>
      <c r="V36" s="20" t="n">
        <v>0.24996727</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2.56101761</v>
      </c>
      <c r="F40" s="20" t="n">
        <v>0.09998273000000001</v>
      </c>
      <c r="G40" s="18" t="n">
        <v>0.72161555</v>
      </c>
      <c r="H40" s="20" t="n">
        <v>0.05253157</v>
      </c>
      <c r="I40" s="18" t="n">
        <v>0.44533408</v>
      </c>
      <c r="J40" s="20" t="n">
        <v>0.02638872</v>
      </c>
      <c r="K40" s="18" t="n">
        <v>0.06915692</v>
      </c>
      <c r="L40" s="20" t="n">
        <v>0.01480416</v>
      </c>
      <c r="M40" s="18" t="n">
        <v>0</v>
      </c>
      <c r="N40" s="20" t="n">
        <v>0</v>
      </c>
      <c r="O40" s="18" t="s">
        <v>309</v>
      </c>
      <c r="P40" s="20" t="s">
        <v>309</v>
      </c>
      <c r="Q40" s="18" t="n">
        <v>96.12960207</v>
      </c>
      <c r="R40" s="20" t="n">
        <v>0.13318888</v>
      </c>
      <c r="S40" s="18" t="n">
        <v>0</v>
      </c>
      <c r="T40" s="20" t="n">
        <v>0</v>
      </c>
      <c r="U40" s="18" t="n">
        <v>0.07327378</v>
      </c>
      <c r="V40" s="20" t="n">
        <v>0.01379532</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88.25531121</v>
      </c>
      <c r="F52" s="20" t="n">
        <v>0.44723031</v>
      </c>
      <c r="G52" s="18" t="n">
        <v>5.90950124</v>
      </c>
      <c r="H52" s="20" t="n">
        <v>0.29709605</v>
      </c>
      <c r="I52" s="18" t="n">
        <v>3.74074874</v>
      </c>
      <c r="J52" s="20" t="n">
        <v>0.24866925</v>
      </c>
      <c r="K52" s="18" t="n">
        <v>0.67878089</v>
      </c>
      <c r="L52" s="20" t="n">
        <v>0.11978417</v>
      </c>
      <c r="M52" s="18" t="n">
        <v>0</v>
      </c>
      <c r="N52" s="20" t="n">
        <v>0</v>
      </c>
      <c r="O52" s="18" t="s">
        <v>309</v>
      </c>
      <c r="P52" s="20" t="s">
        <v>309</v>
      </c>
      <c r="Q52" s="18" t="n">
        <v>0</v>
      </c>
      <c r="R52" s="20" t="n">
        <v>0</v>
      </c>
      <c r="S52" s="18" t="n">
        <v>0.05407546</v>
      </c>
      <c r="T52" s="20" t="n">
        <v>0.03209768</v>
      </c>
      <c r="U52" s="18" t="n">
        <v>1.36158245</v>
      </c>
      <c r="V52" s="20" t="n">
        <v>0.21043209</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77.3413063</v>
      </c>
      <c r="F54" s="20" t="n">
        <v>1.08313327</v>
      </c>
      <c r="G54" s="18" t="n">
        <v>6.76391104</v>
      </c>
      <c r="H54" s="20" t="n">
        <v>0.44736529</v>
      </c>
      <c r="I54" s="18" t="n">
        <v>3.48032348</v>
      </c>
      <c r="J54" s="20" t="n">
        <v>0.47153139</v>
      </c>
      <c r="K54" s="18" t="n">
        <v>1.47302986</v>
      </c>
      <c r="L54" s="20" t="n">
        <v>0.21166427</v>
      </c>
      <c r="M54" s="18" t="n">
        <v>0</v>
      </c>
      <c r="N54" s="20" t="n">
        <v>0</v>
      </c>
      <c r="O54" s="18" t="s">
        <v>309</v>
      </c>
      <c r="P54" s="20" t="s">
        <v>309</v>
      </c>
      <c r="Q54" s="18" t="n">
        <v>0</v>
      </c>
      <c r="R54" s="20" t="n">
        <v>0</v>
      </c>
      <c r="S54" s="18" t="n">
        <v>0.21408095</v>
      </c>
      <c r="T54" s="20" t="n">
        <v>0.0745676</v>
      </c>
      <c r="U54" s="18" t="n">
        <v>10.72734837</v>
      </c>
      <c r="V54" s="20" t="n">
        <v>1.07540721</v>
      </c>
    </row>
    <row r="55" spans="1:22">
      <c r="A55" s="15" t="s">
        <v>357</v>
      </c>
      <c r="B55" s="17" t="n">
        <v>5316</v>
      </c>
      <c r="C55" s="18">
        <f>(137.0/B55*100)</f>
        <v/>
      </c>
      <c r="D55" s="19" t="n">
        <v>5179</v>
      </c>
      <c r="E55" s="18" t="n">
        <v>76.55790521999999</v>
      </c>
      <c r="F55" s="20" t="n">
        <v>0.97028635</v>
      </c>
      <c r="G55" s="18" t="n">
        <v>9.496810849999999</v>
      </c>
      <c r="H55" s="20" t="n">
        <v>0.48390239</v>
      </c>
      <c r="I55" s="18" t="n">
        <v>5.27621051</v>
      </c>
      <c r="J55" s="20" t="n">
        <v>0.41233721</v>
      </c>
      <c r="K55" s="18" t="n">
        <v>1.85252751</v>
      </c>
      <c r="L55" s="20" t="n">
        <v>0.2531168</v>
      </c>
      <c r="M55" s="18" t="n">
        <v>0</v>
      </c>
      <c r="N55" s="20" t="n">
        <v>0</v>
      </c>
      <c r="O55" s="18" t="s">
        <v>309</v>
      </c>
      <c r="P55" s="20" t="s">
        <v>309</v>
      </c>
      <c r="Q55" s="18" t="n">
        <v>0</v>
      </c>
      <c r="R55" s="20" t="n">
        <v>0</v>
      </c>
      <c r="S55" s="18" t="n">
        <v>0.22026544</v>
      </c>
      <c r="T55" s="20" t="n">
        <v>0.06970039</v>
      </c>
      <c r="U55" s="18" t="n">
        <v>6.59628047</v>
      </c>
      <c r="V55" s="20" t="n">
        <v>0.58159029</v>
      </c>
    </row>
    <row r="56" spans="1:22">
      <c r="A56" s="15" t="s">
        <v>358</v>
      </c>
      <c r="B56" s="17" t="n">
        <v>5359</v>
      </c>
      <c r="C56" s="18">
        <f>(104.0/B56*100)</f>
        <v/>
      </c>
      <c r="D56" s="19" t="n">
        <v>5255</v>
      </c>
      <c r="E56" s="18" t="n">
        <v>75.94450074</v>
      </c>
      <c r="F56" s="20" t="n">
        <v>0.74652831</v>
      </c>
      <c r="G56" s="18" t="n">
        <v>11.26828799</v>
      </c>
      <c r="H56" s="20" t="n">
        <v>0.47745567</v>
      </c>
      <c r="I56" s="18" t="n">
        <v>8.7802176</v>
      </c>
      <c r="J56" s="20" t="n">
        <v>0.48303934</v>
      </c>
      <c r="K56" s="18" t="n">
        <v>2.70220953</v>
      </c>
      <c r="L56" s="20" t="n">
        <v>0.20911592</v>
      </c>
      <c r="M56" s="18" t="n">
        <v>0</v>
      </c>
      <c r="N56" s="20" t="n">
        <v>0</v>
      </c>
      <c r="O56" s="18" t="s">
        <v>309</v>
      </c>
      <c r="P56" s="20" t="s">
        <v>309</v>
      </c>
      <c r="Q56" s="18" t="n">
        <v>0</v>
      </c>
      <c r="R56" s="20" t="n">
        <v>0</v>
      </c>
      <c r="S56" s="18" t="n">
        <v>0.06187773</v>
      </c>
      <c r="T56" s="20" t="n">
        <v>0.03545358</v>
      </c>
      <c r="U56" s="18" t="n">
        <v>1.24290642</v>
      </c>
      <c r="V56" s="20" t="n">
        <v>0.13892719</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68.87221470999999</v>
      </c>
      <c r="F62" s="20" t="n">
        <v>0.71932648</v>
      </c>
      <c r="G62" s="18" t="n">
        <v>17.62984079</v>
      </c>
      <c r="H62" s="20" t="n">
        <v>0.6223109</v>
      </c>
      <c r="I62" s="18" t="n">
        <v>8.460223259999999</v>
      </c>
      <c r="J62" s="20" t="n">
        <v>0.42505241</v>
      </c>
      <c r="K62" s="18" t="n">
        <v>2.82973452</v>
      </c>
      <c r="L62" s="20" t="n">
        <v>0.2739942</v>
      </c>
      <c r="M62" s="18" t="n">
        <v>0</v>
      </c>
      <c r="N62" s="20" t="n">
        <v>0</v>
      </c>
      <c r="O62" s="18" t="s">
        <v>309</v>
      </c>
      <c r="P62" s="20" t="s">
        <v>309</v>
      </c>
      <c r="Q62" s="18" t="n">
        <v>0</v>
      </c>
      <c r="R62" s="20" t="n">
        <v>0</v>
      </c>
      <c r="S62" s="18" t="n">
        <v>0.20167568</v>
      </c>
      <c r="T62" s="20" t="n">
        <v>0.06536721</v>
      </c>
      <c r="U62" s="18" t="n">
        <v>2.00631104</v>
      </c>
      <c r="V62" s="20" t="n">
        <v>0.21167922</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76.31441599999999</v>
      </c>
      <c r="F64" s="20" t="n">
        <v>0.75142979</v>
      </c>
      <c r="G64" s="18" t="n">
        <v>7.71941148</v>
      </c>
      <c r="H64" s="20" t="n">
        <v>0.41615956</v>
      </c>
      <c r="I64" s="18" t="n">
        <v>8.874387970000001</v>
      </c>
      <c r="J64" s="20" t="n">
        <v>0.53349091</v>
      </c>
      <c r="K64" s="18" t="n">
        <v>1.71968552</v>
      </c>
      <c r="L64" s="20" t="n">
        <v>0.27062841</v>
      </c>
      <c r="M64" s="18" t="n">
        <v>0</v>
      </c>
      <c r="N64" s="20" t="n">
        <v>0</v>
      </c>
      <c r="O64" s="18" t="s">
        <v>309</v>
      </c>
      <c r="P64" s="20" t="s">
        <v>309</v>
      </c>
      <c r="Q64" s="18" t="n">
        <v>0</v>
      </c>
      <c r="R64" s="20" t="n">
        <v>0</v>
      </c>
      <c r="S64" s="18" t="n">
        <v>0</v>
      </c>
      <c r="T64" s="20" t="n">
        <v>0</v>
      </c>
      <c r="U64" s="18" t="n">
        <v>5.37209904</v>
      </c>
      <c r="V64" s="20" t="n">
        <v>0.45300384</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291</v>
      </c>
    </row>
    <row r="2" spans="1:22">
      <c r="A2" s="5" t="s">
        <v>575</v>
      </c>
    </row>
    <row customHeight="1" ht="30" r="4" spans="1:22">
      <c r="A4" s="6" t="n"/>
      <c r="B4" s="7" t="s">
        <v>293</v>
      </c>
      <c r="C4" s="7" t="s">
        <v>294</v>
      </c>
      <c r="D4" s="8" t="s">
        <v>293</v>
      </c>
      <c r="E4" s="9" t="s">
        <v>566</v>
      </c>
      <c r="F4" s="10" t="n"/>
      <c r="G4" s="9" t="s">
        <v>567</v>
      </c>
      <c r="H4" s="10" t="n"/>
      <c r="I4" s="9" t="s">
        <v>568</v>
      </c>
      <c r="J4" s="10" t="n"/>
      <c r="K4" s="9" t="s">
        <v>569</v>
      </c>
      <c r="L4" s="10" t="n"/>
      <c r="M4" s="9" t="s">
        <v>297</v>
      </c>
      <c r="N4" s="10" t="n"/>
      <c r="O4" s="9" t="s">
        <v>298</v>
      </c>
      <c r="P4" s="10" t="n"/>
      <c r="Q4" s="9" t="s">
        <v>299</v>
      </c>
      <c r="R4" s="10" t="n"/>
      <c r="S4" s="9" t="s">
        <v>300</v>
      </c>
      <c r="T4" s="10" t="n"/>
      <c r="U4" s="9" t="s">
        <v>301</v>
      </c>
      <c r="V4" s="10" t="n"/>
    </row>
    <row r="5" spans="1:22">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row>
    <row r="6" spans="1:22">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s">
        <v>309</v>
      </c>
      <c r="P7" s="20" t="s">
        <v>309</v>
      </c>
      <c r="Q7" s="18" t="n">
        <v>100</v>
      </c>
      <c r="R7" s="20" t="n">
        <v>0</v>
      </c>
      <c r="S7" s="18" t="n">
        <v>0</v>
      </c>
      <c r="T7" s="20" t="n">
        <v>0</v>
      </c>
      <c r="U7" s="18" t="n">
        <v>0</v>
      </c>
      <c r="V7" s="20" t="n">
        <v>0</v>
      </c>
    </row>
    <row r="8" spans="1:22">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s">
        <v>309</v>
      </c>
      <c r="P8" s="20" t="s">
        <v>309</v>
      </c>
      <c r="Q8" s="18" t="n">
        <v>100</v>
      </c>
      <c r="R8" s="20" t="n">
        <v>0</v>
      </c>
      <c r="S8" s="18" t="n">
        <v>0</v>
      </c>
      <c r="T8" s="20" t="n">
        <v>0</v>
      </c>
      <c r="U8" s="18" t="n">
        <v>0</v>
      </c>
      <c r="V8" s="20" t="n">
        <v>0</v>
      </c>
    </row>
    <row r="9" spans="1:22">
      <c r="A9" s="15" t="s">
        <v>311</v>
      </c>
      <c r="B9" s="17" t="n">
        <v>9651</v>
      </c>
      <c r="C9" s="18">
        <f>(4913.0/B9*100)</f>
        <v/>
      </c>
      <c r="D9" s="19" t="n">
        <v>4738</v>
      </c>
      <c r="E9" s="18" t="n">
        <v>72.29689544</v>
      </c>
      <c r="F9" s="20" t="n">
        <v>0.70579483</v>
      </c>
      <c r="G9" s="18" t="n">
        <v>12.16155831</v>
      </c>
      <c r="H9" s="20" t="n">
        <v>0.46647448</v>
      </c>
      <c r="I9" s="18" t="n">
        <v>12.05477164</v>
      </c>
      <c r="J9" s="20" t="n">
        <v>0.50725555</v>
      </c>
      <c r="K9" s="18" t="n">
        <v>1.10147</v>
      </c>
      <c r="L9" s="20" t="n">
        <v>0.15317682</v>
      </c>
      <c r="M9" s="18" t="n">
        <v>0</v>
      </c>
      <c r="N9" s="20" t="n">
        <v>0</v>
      </c>
      <c r="O9" s="18" t="s">
        <v>309</v>
      </c>
      <c r="P9" s="20" t="s">
        <v>309</v>
      </c>
      <c r="Q9" s="18" t="n">
        <v>0</v>
      </c>
      <c r="R9" s="20" t="n">
        <v>0</v>
      </c>
      <c r="S9" s="18" t="n">
        <v>0.09189327</v>
      </c>
      <c r="T9" s="20" t="n">
        <v>0.04373226</v>
      </c>
      <c r="U9" s="18" t="n">
        <v>2.29341133</v>
      </c>
      <c r="V9" s="20" t="n">
        <v>0.20375258</v>
      </c>
    </row>
    <row r="10" spans="1:22">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s">
        <v>309</v>
      </c>
      <c r="P10" s="20" t="s">
        <v>309</v>
      </c>
      <c r="Q10" s="18" t="n">
        <v>100</v>
      </c>
      <c r="R10" s="20" t="n">
        <v>0</v>
      </c>
      <c r="S10" s="18" t="n">
        <v>0</v>
      </c>
      <c r="T10" s="20" t="n">
        <v>0</v>
      </c>
      <c r="U10" s="18" t="n">
        <v>0</v>
      </c>
      <c r="V10" s="20" t="n">
        <v>0</v>
      </c>
    </row>
    <row r="11" spans="1:22">
      <c r="A11" s="15" t="s">
        <v>313</v>
      </c>
      <c r="B11" s="17" t="n">
        <v>7053</v>
      </c>
      <c r="C11" s="18">
        <f>(462.0/B11*100)</f>
        <v/>
      </c>
      <c r="D11" s="19" t="n">
        <v>6591</v>
      </c>
      <c r="E11" s="18" t="n">
        <v>81.96933227</v>
      </c>
      <c r="F11" s="20" t="n">
        <v>0.53210344</v>
      </c>
      <c r="G11" s="18" t="n">
        <v>10.41854149</v>
      </c>
      <c r="H11" s="20" t="n">
        <v>0.44057125</v>
      </c>
      <c r="I11" s="18" t="n">
        <v>2.73064246</v>
      </c>
      <c r="J11" s="20" t="n">
        <v>0.18984495</v>
      </c>
      <c r="K11" s="18" t="n">
        <v>0.82904817</v>
      </c>
      <c r="L11" s="20" t="n">
        <v>0.13402398</v>
      </c>
      <c r="M11" s="18" t="n">
        <v>0</v>
      </c>
      <c r="N11" s="20" t="n">
        <v>0</v>
      </c>
      <c r="O11" s="18" t="s">
        <v>309</v>
      </c>
      <c r="P11" s="20" t="s">
        <v>309</v>
      </c>
      <c r="Q11" s="18" t="n">
        <v>0</v>
      </c>
      <c r="R11" s="20" t="n">
        <v>0</v>
      </c>
      <c r="S11" s="18" t="n">
        <v>0.06642539</v>
      </c>
      <c r="T11" s="20" t="n">
        <v>0.03431248</v>
      </c>
      <c r="U11" s="18" t="n">
        <v>3.98601022</v>
      </c>
      <c r="V11" s="20" t="n">
        <v>0.33233729</v>
      </c>
    </row>
    <row r="12" spans="1:22">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s">
        <v>309</v>
      </c>
      <c r="P12" s="20" t="s">
        <v>309</v>
      </c>
      <c r="Q12" s="18" t="n">
        <v>100</v>
      </c>
      <c r="R12" s="20" t="n">
        <v>0</v>
      </c>
      <c r="S12" s="18" t="n">
        <v>0</v>
      </c>
      <c r="T12" s="20" t="n">
        <v>0</v>
      </c>
      <c r="U12" s="18" t="n">
        <v>0</v>
      </c>
      <c r="V12" s="20" t="n">
        <v>0</v>
      </c>
    </row>
    <row r="13" spans="1:22">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s">
        <v>309</v>
      </c>
      <c r="P13" s="20" t="s">
        <v>309</v>
      </c>
      <c r="Q13" s="18" t="n">
        <v>100</v>
      </c>
      <c r="R13" s="20" t="n">
        <v>0</v>
      </c>
      <c r="S13" s="18" t="n">
        <v>0</v>
      </c>
      <c r="T13" s="20" t="n">
        <v>0</v>
      </c>
      <c r="U13" s="18" t="n">
        <v>0</v>
      </c>
      <c r="V13" s="20" t="n">
        <v>0</v>
      </c>
    </row>
    <row r="14" spans="1:22">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s">
        <v>309</v>
      </c>
      <c r="P14" s="20" t="s">
        <v>309</v>
      </c>
      <c r="Q14" s="18" t="n">
        <v>100</v>
      </c>
      <c r="R14" s="20" t="n">
        <v>0</v>
      </c>
      <c r="S14" s="18" t="n">
        <v>0</v>
      </c>
      <c r="T14" s="20" t="n">
        <v>0</v>
      </c>
      <c r="U14" s="18" t="n">
        <v>0</v>
      </c>
      <c r="V14" s="20" t="n">
        <v>0</v>
      </c>
    </row>
    <row r="15" spans="1:22">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s">
        <v>309</v>
      </c>
      <c r="P15" s="20" t="s">
        <v>309</v>
      </c>
      <c r="Q15" s="18" t="n">
        <v>100</v>
      </c>
      <c r="R15" s="20" t="n">
        <v>0</v>
      </c>
      <c r="S15" s="18" t="n">
        <v>0</v>
      </c>
      <c r="T15" s="20" t="n">
        <v>0</v>
      </c>
      <c r="U15" s="18" t="n">
        <v>0</v>
      </c>
      <c r="V15" s="20" t="n">
        <v>0</v>
      </c>
    </row>
    <row r="16" spans="1:22">
      <c r="A16" s="15" t="s">
        <v>318</v>
      </c>
      <c r="B16" s="17" t="n">
        <v>6108</v>
      </c>
      <c r="C16" s="18">
        <f>(750.0/B16*100)</f>
        <v/>
      </c>
      <c r="D16" s="19" t="n">
        <v>5358</v>
      </c>
      <c r="E16" s="18" t="n">
        <v>80.08493253</v>
      </c>
      <c r="F16" s="20" t="n">
        <v>0.50561638</v>
      </c>
      <c r="G16" s="18" t="n">
        <v>8.774210719999999</v>
      </c>
      <c r="H16" s="20" t="n">
        <v>0.34389302</v>
      </c>
      <c r="I16" s="18" t="n">
        <v>5.98786575</v>
      </c>
      <c r="J16" s="20" t="n">
        <v>0.28829546</v>
      </c>
      <c r="K16" s="18" t="n">
        <v>1.32630235</v>
      </c>
      <c r="L16" s="20" t="n">
        <v>0.14606183</v>
      </c>
      <c r="M16" s="18" t="n">
        <v>0</v>
      </c>
      <c r="N16" s="20" t="n">
        <v>0</v>
      </c>
      <c r="O16" s="18" t="s">
        <v>309</v>
      </c>
      <c r="P16" s="20" t="s">
        <v>309</v>
      </c>
      <c r="Q16" s="18" t="n">
        <v>0</v>
      </c>
      <c r="R16" s="20" t="n">
        <v>0</v>
      </c>
      <c r="S16" s="18" t="n">
        <v>0.05081915</v>
      </c>
      <c r="T16" s="20" t="n">
        <v>0.02924249</v>
      </c>
      <c r="U16" s="18" t="n">
        <v>3.77586949</v>
      </c>
      <c r="V16" s="20" t="n">
        <v>0.27907097</v>
      </c>
    </row>
    <row r="17" spans="1:22">
      <c r="A17" s="15" t="s">
        <v>319</v>
      </c>
      <c r="B17" s="17" t="n">
        <v>6504</v>
      </c>
      <c r="C17" s="18">
        <f>(3097.0/B17*100)</f>
        <v/>
      </c>
      <c r="D17" s="19" t="n">
        <v>3407</v>
      </c>
      <c r="E17" s="18" t="n">
        <v>69.41344239</v>
      </c>
      <c r="F17" s="20" t="n">
        <v>0.88213228</v>
      </c>
      <c r="G17" s="18" t="n">
        <v>16.76001845</v>
      </c>
      <c r="H17" s="20" t="n">
        <v>0.74232812</v>
      </c>
      <c r="I17" s="18" t="n">
        <v>8.810301709999999</v>
      </c>
      <c r="J17" s="20" t="n">
        <v>0.49722349</v>
      </c>
      <c r="K17" s="18" t="n">
        <v>0.9295972300000001</v>
      </c>
      <c r="L17" s="20" t="n">
        <v>0.17725742</v>
      </c>
      <c r="M17" s="18" t="n">
        <v>0</v>
      </c>
      <c r="N17" s="20" t="n">
        <v>0</v>
      </c>
      <c r="O17" s="18" t="s">
        <v>309</v>
      </c>
      <c r="P17" s="20" t="s">
        <v>309</v>
      </c>
      <c r="Q17" s="18" t="n">
        <v>0</v>
      </c>
      <c r="R17" s="20" t="n">
        <v>0</v>
      </c>
      <c r="S17" s="18" t="n">
        <v>0.03062459</v>
      </c>
      <c r="T17" s="20" t="n">
        <v>0.03055587</v>
      </c>
      <c r="U17" s="18" t="n">
        <v>4.05601563</v>
      </c>
      <c r="V17" s="20" t="n">
        <v>0.32752911</v>
      </c>
    </row>
    <row r="18" spans="1:22">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s">
        <v>309</v>
      </c>
      <c r="P18" s="20" t="s">
        <v>309</v>
      </c>
      <c r="Q18" s="18" t="n">
        <v>100</v>
      </c>
      <c r="R18" s="20" t="n">
        <v>0</v>
      </c>
      <c r="S18" s="18" t="n">
        <v>0</v>
      </c>
      <c r="T18" s="20" t="n">
        <v>0</v>
      </c>
      <c r="U18" s="18" t="n">
        <v>0</v>
      </c>
      <c r="V18" s="20" t="n">
        <v>0</v>
      </c>
    </row>
    <row r="19" spans="1:22">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s">
        <v>309</v>
      </c>
      <c r="P19" s="20" t="s">
        <v>309</v>
      </c>
      <c r="Q19" s="18" t="n">
        <v>100</v>
      </c>
      <c r="R19" s="20" t="n">
        <v>0</v>
      </c>
      <c r="S19" s="18" t="n">
        <v>0</v>
      </c>
      <c r="T19" s="20" t="n">
        <v>0</v>
      </c>
      <c r="U19" s="18" t="n">
        <v>0</v>
      </c>
      <c r="V19" s="20" t="n">
        <v>0</v>
      </c>
    </row>
    <row r="20" spans="1:22">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s">
        <v>309</v>
      </c>
      <c r="P20" s="20" t="s">
        <v>309</v>
      </c>
      <c r="Q20" s="18" t="n">
        <v>100</v>
      </c>
      <c r="R20" s="20" t="n">
        <v>0</v>
      </c>
      <c r="S20" s="18" t="n">
        <v>0</v>
      </c>
      <c r="T20" s="20" t="n">
        <v>0</v>
      </c>
      <c r="U20" s="18" t="n">
        <v>0</v>
      </c>
      <c r="V20" s="20" t="n">
        <v>0</v>
      </c>
    </row>
    <row r="21" spans="1:22">
      <c r="A21" s="15" t="s">
        <v>323</v>
      </c>
      <c r="B21" s="17" t="n">
        <v>5741</v>
      </c>
      <c r="C21" s="18">
        <f>(621.0/B21*100)</f>
        <v/>
      </c>
      <c r="D21" s="19" t="n">
        <v>5120</v>
      </c>
      <c r="E21" s="18" t="n">
        <v>67.92790720000001</v>
      </c>
      <c r="F21" s="20" t="n">
        <v>0.72052707</v>
      </c>
      <c r="G21" s="18" t="n">
        <v>18.2653761</v>
      </c>
      <c r="H21" s="20" t="n">
        <v>0.61396578</v>
      </c>
      <c r="I21" s="18" t="n">
        <v>10.41010308</v>
      </c>
      <c r="J21" s="20" t="n">
        <v>0.46815927</v>
      </c>
      <c r="K21" s="18" t="n">
        <v>1.89069798</v>
      </c>
      <c r="L21" s="20" t="n">
        <v>0.17705206</v>
      </c>
      <c r="M21" s="18" t="n">
        <v>0</v>
      </c>
      <c r="N21" s="20" t="n">
        <v>0</v>
      </c>
      <c r="O21" s="18" t="s">
        <v>309</v>
      </c>
      <c r="P21" s="20" t="s">
        <v>309</v>
      </c>
      <c r="Q21" s="18" t="n">
        <v>0</v>
      </c>
      <c r="R21" s="20" t="n">
        <v>0</v>
      </c>
      <c r="S21" s="18" t="n">
        <v>0.07919575</v>
      </c>
      <c r="T21" s="20" t="n">
        <v>0.04029513</v>
      </c>
      <c r="U21" s="18" t="n">
        <v>1.42671989</v>
      </c>
      <c r="V21" s="20" t="n">
        <v>0.18328409</v>
      </c>
    </row>
    <row r="22" spans="1:22">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s">
        <v>309</v>
      </c>
      <c r="P22" s="20" t="s">
        <v>309</v>
      </c>
      <c r="Q22" s="18" t="n">
        <v>100</v>
      </c>
      <c r="R22" s="20" t="n">
        <v>0</v>
      </c>
      <c r="S22" s="18" t="n">
        <v>0</v>
      </c>
      <c r="T22" s="20" t="n">
        <v>0</v>
      </c>
      <c r="U22" s="18" t="n">
        <v>0</v>
      </c>
      <c r="V22" s="20" t="n">
        <v>0</v>
      </c>
    </row>
    <row r="23" spans="1:22">
      <c r="A23" s="15" t="s">
        <v>325</v>
      </c>
      <c r="B23" s="17" t="n">
        <v>11583</v>
      </c>
      <c r="C23" s="18">
        <f>(2409.0/B23*100)</f>
        <v/>
      </c>
      <c r="D23" s="19" t="n">
        <v>9174</v>
      </c>
      <c r="E23" s="18" t="n">
        <v>70.95766773</v>
      </c>
      <c r="F23" s="20" t="n">
        <v>0.65667253</v>
      </c>
      <c r="G23" s="18" t="n">
        <v>7.55572735</v>
      </c>
      <c r="H23" s="20" t="n">
        <v>0.38410328</v>
      </c>
      <c r="I23" s="18" t="n">
        <v>12.68376854</v>
      </c>
      <c r="J23" s="20" t="n">
        <v>0.45478704</v>
      </c>
      <c r="K23" s="18" t="n">
        <v>3.38817854</v>
      </c>
      <c r="L23" s="20" t="n">
        <v>0.25427155</v>
      </c>
      <c r="M23" s="18" t="n">
        <v>0</v>
      </c>
      <c r="N23" s="20" t="n">
        <v>0</v>
      </c>
      <c r="O23" s="18" t="s">
        <v>309</v>
      </c>
      <c r="P23" s="20" t="s">
        <v>309</v>
      </c>
      <c r="Q23" s="18" t="n">
        <v>0</v>
      </c>
      <c r="R23" s="20" t="n">
        <v>0</v>
      </c>
      <c r="S23" s="18" t="n">
        <v>0.10589657</v>
      </c>
      <c r="T23" s="20" t="n">
        <v>0.06785471999999999</v>
      </c>
      <c r="U23" s="18" t="n">
        <v>5.30876127</v>
      </c>
      <c r="V23" s="20" t="n">
        <v>0.41701214</v>
      </c>
    </row>
    <row r="24" spans="1:22">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s">
        <v>309</v>
      </c>
      <c r="P24" s="20" t="s">
        <v>309</v>
      </c>
      <c r="Q24" s="18" t="n">
        <v>100</v>
      </c>
      <c r="R24" s="20" t="n">
        <v>0</v>
      </c>
      <c r="S24" s="18" t="n">
        <v>0</v>
      </c>
      <c r="T24" s="20" t="n">
        <v>0</v>
      </c>
      <c r="U24" s="18" t="n">
        <v>0</v>
      </c>
      <c r="V24" s="20" t="n">
        <v>0</v>
      </c>
    </row>
    <row r="25" spans="1:22">
      <c r="A25" s="15" t="s">
        <v>327</v>
      </c>
      <c r="B25" s="17" t="n">
        <v>5581</v>
      </c>
      <c r="C25" s="18">
        <f>(5.0/B25*100)</f>
        <v/>
      </c>
      <c r="D25" s="19" t="n">
        <v>5576</v>
      </c>
      <c r="E25" s="18" t="n">
        <v>81.27400967</v>
      </c>
      <c r="F25" s="20" t="n">
        <v>0.54679915</v>
      </c>
      <c r="G25" s="18" t="n">
        <v>13.29426782</v>
      </c>
      <c r="H25" s="20" t="n">
        <v>0.43999966</v>
      </c>
      <c r="I25" s="18" t="n">
        <v>2.34615982</v>
      </c>
      <c r="J25" s="20" t="n">
        <v>0.20432645</v>
      </c>
      <c r="K25" s="18" t="n">
        <v>1.20278371</v>
      </c>
      <c r="L25" s="20" t="n">
        <v>0.15490176</v>
      </c>
      <c r="M25" s="18" t="n">
        <v>0</v>
      </c>
      <c r="N25" s="20" t="n">
        <v>0</v>
      </c>
      <c r="O25" s="18" t="s">
        <v>309</v>
      </c>
      <c r="P25" s="20" t="s">
        <v>309</v>
      </c>
      <c r="Q25" s="18" t="n">
        <v>0</v>
      </c>
      <c r="R25" s="20" t="n">
        <v>0</v>
      </c>
      <c r="S25" s="18" t="n">
        <v>0.03361787</v>
      </c>
      <c r="T25" s="20" t="n">
        <v>0.02901594</v>
      </c>
      <c r="U25" s="18" t="n">
        <v>1.84916111</v>
      </c>
      <c r="V25" s="20" t="n">
        <v>0.20664635</v>
      </c>
    </row>
    <row r="26" spans="1:22">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s">
        <v>309</v>
      </c>
      <c r="P26" s="20" t="s">
        <v>309</v>
      </c>
      <c r="Q26" s="18" t="n">
        <v>100</v>
      </c>
      <c r="R26" s="20" t="n">
        <v>0</v>
      </c>
      <c r="S26" s="18" t="n">
        <v>0</v>
      </c>
      <c r="T26" s="20" t="n">
        <v>0</v>
      </c>
      <c r="U26" s="18" t="n">
        <v>0</v>
      </c>
      <c r="V26" s="20" t="n">
        <v>0</v>
      </c>
    </row>
    <row r="27" spans="1:22">
      <c r="A27" s="15" t="s">
        <v>329</v>
      </c>
      <c r="B27" s="17" t="n">
        <v>5299</v>
      </c>
      <c r="C27" s="18">
        <f>(2010.0/B27*100)</f>
        <v/>
      </c>
      <c r="D27" s="19" t="n">
        <v>3289</v>
      </c>
      <c r="E27" s="18" t="n">
        <v>74.08625476</v>
      </c>
      <c r="F27" s="20" t="n">
        <v>0.85302508</v>
      </c>
      <c r="G27" s="18" t="n">
        <v>8.37562316</v>
      </c>
      <c r="H27" s="20" t="n">
        <v>0.55921671</v>
      </c>
      <c r="I27" s="18" t="n">
        <v>11.82793531</v>
      </c>
      <c r="J27" s="20" t="n">
        <v>0.55796288</v>
      </c>
      <c r="K27" s="18" t="n">
        <v>2.18064972</v>
      </c>
      <c r="L27" s="20" t="n">
        <v>0.25024025</v>
      </c>
      <c r="M27" s="18" t="n">
        <v>0</v>
      </c>
      <c r="N27" s="20" t="n">
        <v>0</v>
      </c>
      <c r="O27" s="18" t="s">
        <v>309</v>
      </c>
      <c r="P27" s="20" t="s">
        <v>309</v>
      </c>
      <c r="Q27" s="18" t="n">
        <v>0.03048991</v>
      </c>
      <c r="R27" s="20" t="n">
        <v>0.03048632</v>
      </c>
      <c r="S27" s="18" t="n">
        <v>0.09659366</v>
      </c>
      <c r="T27" s="20" t="n">
        <v>0.05623836</v>
      </c>
      <c r="U27" s="18" t="n">
        <v>3.40245348</v>
      </c>
      <c r="V27" s="20" t="n">
        <v>0.30684571</v>
      </c>
    </row>
    <row r="28" spans="1:22">
      <c r="A28" s="15" t="s">
        <v>330</v>
      </c>
      <c r="B28" s="17" t="n">
        <v>7568</v>
      </c>
      <c r="C28" s="18">
        <f>(490.0/B28*100)</f>
        <v/>
      </c>
      <c r="D28" s="19" t="n">
        <v>7078</v>
      </c>
      <c r="E28" s="18" t="n">
        <v>89.79463459</v>
      </c>
      <c r="F28" s="20" t="n">
        <v>0.43318376</v>
      </c>
      <c r="G28" s="18" t="n">
        <v>4.5684669</v>
      </c>
      <c r="H28" s="20" t="n">
        <v>0.3256844</v>
      </c>
      <c r="I28" s="18" t="n">
        <v>1.85525606</v>
      </c>
      <c r="J28" s="20" t="n">
        <v>0.19085213</v>
      </c>
      <c r="K28" s="18" t="n">
        <v>0.87684186</v>
      </c>
      <c r="L28" s="20" t="n">
        <v>0.11706908</v>
      </c>
      <c r="M28" s="18" t="n">
        <v>0</v>
      </c>
      <c r="N28" s="20" t="n">
        <v>0</v>
      </c>
      <c r="O28" s="18" t="s">
        <v>309</v>
      </c>
      <c r="P28" s="20" t="s">
        <v>309</v>
      </c>
      <c r="Q28" s="18" t="n">
        <v>0</v>
      </c>
      <c r="R28" s="20" t="n">
        <v>0</v>
      </c>
      <c r="S28" s="18" t="n">
        <v>0.05238505</v>
      </c>
      <c r="T28" s="20" t="n">
        <v>0.02464214</v>
      </c>
      <c r="U28" s="18" t="n">
        <v>2.85241555</v>
      </c>
      <c r="V28" s="20" t="n">
        <v>0.22278603</v>
      </c>
    </row>
    <row r="29" spans="1:22">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s">
        <v>309</v>
      </c>
      <c r="P29" s="20" t="s">
        <v>309</v>
      </c>
      <c r="Q29" s="18" t="n">
        <v>100</v>
      </c>
      <c r="R29" s="20" t="n">
        <v>0</v>
      </c>
      <c r="S29" s="18" t="n">
        <v>0</v>
      </c>
      <c r="T29" s="20" t="n">
        <v>0</v>
      </c>
      <c r="U29" s="18" t="n">
        <v>0</v>
      </c>
      <c r="V29" s="20" t="n">
        <v>0</v>
      </c>
    </row>
    <row r="30" spans="1:22">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s">
        <v>309</v>
      </c>
      <c r="P30" s="20" t="s">
        <v>309</v>
      </c>
      <c r="Q30" s="18" t="n">
        <v>100</v>
      </c>
      <c r="R30" s="20" t="n">
        <v>0</v>
      </c>
      <c r="S30" s="18" t="n">
        <v>0</v>
      </c>
      <c r="T30" s="20" t="n">
        <v>0</v>
      </c>
      <c r="U30" s="18" t="n">
        <v>0</v>
      </c>
      <c r="V30" s="20" t="n">
        <v>0</v>
      </c>
    </row>
    <row r="31" spans="1:22">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s">
        <v>309</v>
      </c>
      <c r="P31" s="20" t="s">
        <v>309</v>
      </c>
      <c r="Q31" s="18" t="n">
        <v>100</v>
      </c>
      <c r="R31" s="20" t="n">
        <v>0</v>
      </c>
      <c r="S31" s="18" t="n">
        <v>0</v>
      </c>
      <c r="T31" s="20" t="n">
        <v>0</v>
      </c>
      <c r="U31" s="18" t="n">
        <v>0</v>
      </c>
      <c r="V31" s="20" t="n">
        <v>0</v>
      </c>
    </row>
    <row r="32" spans="1:22">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s">
        <v>309</v>
      </c>
      <c r="P32" s="20" t="s">
        <v>309</v>
      </c>
      <c r="Q32" s="18" t="n">
        <v>100</v>
      </c>
      <c r="R32" s="20" t="n">
        <v>0</v>
      </c>
      <c r="S32" s="18" t="n">
        <v>0</v>
      </c>
      <c r="T32" s="20" t="n">
        <v>0</v>
      </c>
      <c r="U32" s="18" t="n">
        <v>0</v>
      </c>
      <c r="V32" s="20" t="n">
        <v>0</v>
      </c>
    </row>
    <row r="33" spans="1:22">
      <c r="A33" s="15" t="s">
        <v>335</v>
      </c>
      <c r="B33" s="17" t="n">
        <v>7325</v>
      </c>
      <c r="C33" s="18">
        <f>(444.0/B33*100)</f>
        <v/>
      </c>
      <c r="D33" s="19" t="n">
        <v>6881</v>
      </c>
      <c r="E33" s="18" t="n">
        <v>88.36450331</v>
      </c>
      <c r="F33" s="20" t="n">
        <v>0.43073331</v>
      </c>
      <c r="G33" s="18" t="n">
        <v>7.223268</v>
      </c>
      <c r="H33" s="20" t="n">
        <v>0.39789955</v>
      </c>
      <c r="I33" s="18" t="n">
        <v>2.60627172</v>
      </c>
      <c r="J33" s="20" t="n">
        <v>0.22037008</v>
      </c>
      <c r="K33" s="18" t="n">
        <v>0.51169308</v>
      </c>
      <c r="L33" s="20" t="n">
        <v>0.07001853</v>
      </c>
      <c r="M33" s="18" t="n">
        <v>0</v>
      </c>
      <c r="N33" s="20" t="n">
        <v>0</v>
      </c>
      <c r="O33" s="18" t="s">
        <v>309</v>
      </c>
      <c r="P33" s="20" t="s">
        <v>309</v>
      </c>
      <c r="Q33" s="18" t="n">
        <v>0</v>
      </c>
      <c r="R33" s="20" t="n">
        <v>0</v>
      </c>
      <c r="S33" s="18" t="n">
        <v>0.00245723</v>
      </c>
      <c r="T33" s="20" t="n">
        <v>0.00246238</v>
      </c>
      <c r="U33" s="18" t="n">
        <v>1.29180665</v>
      </c>
      <c r="V33" s="20" t="n">
        <v>0.17408356</v>
      </c>
    </row>
    <row r="34" spans="1:22">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s">
        <v>309</v>
      </c>
      <c r="P34" s="20" t="s">
        <v>309</v>
      </c>
      <c r="Q34" s="18" t="n">
        <v>100</v>
      </c>
      <c r="R34" s="20" t="n">
        <v>0</v>
      </c>
      <c r="S34" s="18" t="n">
        <v>0</v>
      </c>
      <c r="T34" s="20" t="n">
        <v>0</v>
      </c>
      <c r="U34" s="18" t="n">
        <v>0</v>
      </c>
      <c r="V34" s="20" t="n">
        <v>0</v>
      </c>
    </row>
    <row r="35" spans="1:22">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s">
        <v>309</v>
      </c>
      <c r="P35" s="20" t="s">
        <v>309</v>
      </c>
      <c r="Q35" s="18" t="n">
        <v>100</v>
      </c>
      <c r="R35" s="20" t="n">
        <v>0</v>
      </c>
      <c r="S35" s="18" t="n">
        <v>0</v>
      </c>
      <c r="T35" s="20" t="n">
        <v>0</v>
      </c>
      <c r="U35" s="18" t="n">
        <v>0</v>
      </c>
      <c r="V35" s="20" t="n">
        <v>0</v>
      </c>
    </row>
    <row r="36" spans="1:22">
      <c r="A36" s="15" t="s">
        <v>338</v>
      </c>
      <c r="B36" s="17" t="n">
        <v>6736</v>
      </c>
      <c r="C36" s="18">
        <f>(1983.0/B36*100)</f>
        <v/>
      </c>
      <c r="D36" s="19" t="n">
        <v>4753</v>
      </c>
      <c r="E36" s="18" t="n">
        <v>84.77567885000001</v>
      </c>
      <c r="F36" s="20" t="n">
        <v>0.59078857</v>
      </c>
      <c r="G36" s="18" t="n">
        <v>8.73434292</v>
      </c>
      <c r="H36" s="20" t="n">
        <v>0.4327115</v>
      </c>
      <c r="I36" s="18" t="n">
        <v>3.19741441</v>
      </c>
      <c r="J36" s="20" t="n">
        <v>0.28297799</v>
      </c>
      <c r="K36" s="18" t="n">
        <v>1.17842095</v>
      </c>
      <c r="L36" s="20" t="n">
        <v>0.17028217</v>
      </c>
      <c r="M36" s="18" t="n">
        <v>0</v>
      </c>
      <c r="N36" s="20" t="n">
        <v>0</v>
      </c>
      <c r="O36" s="18" t="s">
        <v>309</v>
      </c>
      <c r="P36" s="20" t="s">
        <v>309</v>
      </c>
      <c r="Q36" s="18" t="n">
        <v>0</v>
      </c>
      <c r="R36" s="20" t="n">
        <v>0</v>
      </c>
      <c r="S36" s="18" t="n">
        <v>0</v>
      </c>
      <c r="T36" s="20" t="n">
        <v>0</v>
      </c>
      <c r="U36" s="18" t="n">
        <v>2.11414286</v>
      </c>
      <c r="V36" s="20" t="n">
        <v>0.24770504</v>
      </c>
    </row>
    <row r="37" spans="1:22">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s">
        <v>309</v>
      </c>
      <c r="P37" s="20" t="s">
        <v>309</v>
      </c>
      <c r="Q37" s="18" t="n">
        <v>100</v>
      </c>
      <c r="R37" s="20" t="n">
        <v>0</v>
      </c>
      <c r="S37" s="18" t="n">
        <v>0</v>
      </c>
      <c r="T37" s="20" t="n">
        <v>0</v>
      </c>
      <c r="U37" s="18" t="n">
        <v>0</v>
      </c>
      <c r="V37" s="20" t="n">
        <v>0</v>
      </c>
    </row>
    <row r="38" spans="1:22">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s">
        <v>309</v>
      </c>
      <c r="P38" s="20" t="s">
        <v>309</v>
      </c>
      <c r="Q38" s="18" t="n">
        <v>100</v>
      </c>
      <c r="R38" s="20" t="n">
        <v>0</v>
      </c>
      <c r="S38" s="18" t="n">
        <v>0</v>
      </c>
      <c r="T38" s="20" t="n">
        <v>0</v>
      </c>
      <c r="U38" s="18" t="n">
        <v>0</v>
      </c>
      <c r="V38" s="20" t="n">
        <v>0</v>
      </c>
    </row>
    <row r="39" spans="1:22">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s">
        <v>309</v>
      </c>
      <c r="P39" s="20" t="s">
        <v>309</v>
      </c>
      <c r="Q39" s="18" t="n">
        <v>100</v>
      </c>
      <c r="R39" s="20" t="n">
        <v>0</v>
      </c>
      <c r="S39" s="18" t="n">
        <v>0</v>
      </c>
      <c r="T39" s="20" t="n">
        <v>0</v>
      </c>
      <c r="U39" s="18" t="n">
        <v>0</v>
      </c>
      <c r="V39" s="20" t="n">
        <v>0</v>
      </c>
    </row>
    <row r="40" spans="1:22">
      <c r="A40" s="15" t="s">
        <v>342</v>
      </c>
      <c r="B40" s="17" t="n">
        <v>14157</v>
      </c>
      <c r="C40" s="18">
        <f>(1679.0/B40*100)</f>
        <v/>
      </c>
      <c r="D40" s="19" t="n">
        <v>12478</v>
      </c>
      <c r="E40" s="18" t="n">
        <v>2.33401389</v>
      </c>
      <c r="F40" s="20" t="n">
        <v>0.09442393</v>
      </c>
      <c r="G40" s="18" t="n">
        <v>0.94565964</v>
      </c>
      <c r="H40" s="20" t="n">
        <v>0.0541874</v>
      </c>
      <c r="I40" s="18" t="n">
        <v>0.43033869</v>
      </c>
      <c r="J40" s="20" t="n">
        <v>0.02979879</v>
      </c>
      <c r="K40" s="18" t="n">
        <v>0.06781635</v>
      </c>
      <c r="L40" s="20" t="n">
        <v>0.01406108</v>
      </c>
      <c r="M40" s="18" t="n">
        <v>0</v>
      </c>
      <c r="N40" s="20" t="n">
        <v>0</v>
      </c>
      <c r="O40" s="18" t="s">
        <v>309</v>
      </c>
      <c r="P40" s="20" t="s">
        <v>309</v>
      </c>
      <c r="Q40" s="18" t="n">
        <v>96.12960207</v>
      </c>
      <c r="R40" s="20" t="n">
        <v>0.13318888</v>
      </c>
      <c r="S40" s="18" t="n">
        <v>0.00445091</v>
      </c>
      <c r="T40" s="20" t="n">
        <v>0.00237603</v>
      </c>
      <c r="U40" s="18" t="n">
        <v>0.08811846</v>
      </c>
      <c r="V40" s="20" t="n">
        <v>0.01690964</v>
      </c>
    </row>
    <row r="41" spans="1:22">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s">
        <v>309</v>
      </c>
      <c r="P41" s="20" t="s">
        <v>309</v>
      </c>
      <c r="Q41" s="18" t="n">
        <v>100</v>
      </c>
      <c r="R41" s="20" t="n">
        <v>0</v>
      </c>
      <c r="S41" s="18" t="n">
        <v>0</v>
      </c>
      <c r="T41" s="20" t="n">
        <v>0</v>
      </c>
      <c r="U41" s="18" t="n">
        <v>0</v>
      </c>
      <c r="V41" s="20" t="n">
        <v>0</v>
      </c>
    </row>
    <row r="42" spans="1:22">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row>
    <row r="45" spans="1:22">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s">
        <v>309</v>
      </c>
      <c r="P45" s="20" t="s">
        <v>309</v>
      </c>
      <c r="Q45" s="18" t="n">
        <v>100</v>
      </c>
      <c r="R45" s="20" t="n">
        <v>0</v>
      </c>
      <c r="S45" s="18" t="n">
        <v>0</v>
      </c>
      <c r="T45" s="20" t="n">
        <v>0</v>
      </c>
      <c r="U45" s="18" t="n">
        <v>0</v>
      </c>
      <c r="V45" s="20" t="n">
        <v>0</v>
      </c>
    </row>
    <row r="46" spans="1:22">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s">
        <v>309</v>
      </c>
      <c r="P46" s="20" t="s">
        <v>309</v>
      </c>
      <c r="Q46" s="18" t="n">
        <v>100</v>
      </c>
      <c r="R46" s="20" t="n">
        <v>0</v>
      </c>
      <c r="S46" s="18" t="n">
        <v>0</v>
      </c>
      <c r="T46" s="20" t="n">
        <v>0</v>
      </c>
      <c r="U46" s="18" t="n">
        <v>0</v>
      </c>
      <c r="V46" s="20" t="n">
        <v>0</v>
      </c>
    </row>
    <row r="47" spans="1:22">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s">
        <v>309</v>
      </c>
      <c r="P47" s="20" t="s">
        <v>309</v>
      </c>
      <c r="Q47" s="18" t="n">
        <v>100</v>
      </c>
      <c r="R47" s="20" t="n">
        <v>0</v>
      </c>
      <c r="S47" s="18" t="n">
        <v>0</v>
      </c>
      <c r="T47" s="20" t="n">
        <v>0</v>
      </c>
      <c r="U47" s="18" t="n">
        <v>0</v>
      </c>
      <c r="V47" s="20" t="n">
        <v>0</v>
      </c>
    </row>
    <row r="48" spans="1:22">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s">
        <v>309</v>
      </c>
      <c r="P48" s="20" t="s">
        <v>309</v>
      </c>
      <c r="Q48" s="18" t="n">
        <v>100</v>
      </c>
      <c r="R48" s="20" t="n">
        <v>0</v>
      </c>
      <c r="S48" s="18" t="n">
        <v>0</v>
      </c>
      <c r="T48" s="20" t="n">
        <v>0</v>
      </c>
      <c r="U48" s="18" t="n">
        <v>0</v>
      </c>
      <c r="V48" s="20" t="n">
        <v>0</v>
      </c>
    </row>
    <row r="49" spans="1:22">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s">
        <v>309</v>
      </c>
      <c r="P49" s="20" t="s">
        <v>309</v>
      </c>
      <c r="Q49" s="18" t="n">
        <v>100</v>
      </c>
      <c r="R49" s="20" t="n">
        <v>0</v>
      </c>
      <c r="S49" s="18" t="n">
        <v>0</v>
      </c>
      <c r="T49" s="20" t="n">
        <v>0</v>
      </c>
      <c r="U49" s="18" t="n">
        <v>0</v>
      </c>
      <c r="V49" s="20" t="n">
        <v>0</v>
      </c>
    </row>
    <row r="50" spans="1:22">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s">
        <v>309</v>
      </c>
      <c r="P50" s="20" t="s">
        <v>309</v>
      </c>
      <c r="Q50" s="18" t="n">
        <v>100</v>
      </c>
      <c r="R50" s="20" t="n">
        <v>0</v>
      </c>
      <c r="S50" s="18" t="n">
        <v>0</v>
      </c>
      <c r="T50" s="20" t="n">
        <v>0</v>
      </c>
      <c r="U50" s="18" t="n">
        <v>0</v>
      </c>
      <c r="V50" s="20" t="n">
        <v>0</v>
      </c>
    </row>
    <row r="51" spans="1:22">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s">
        <v>309</v>
      </c>
      <c r="P51" s="20" t="s">
        <v>309</v>
      </c>
      <c r="Q51" s="18" t="n">
        <v>100</v>
      </c>
      <c r="R51" s="20" t="n">
        <v>0</v>
      </c>
      <c r="S51" s="18" t="n">
        <v>0</v>
      </c>
      <c r="T51" s="20" t="n">
        <v>0</v>
      </c>
      <c r="U51" s="18" t="n">
        <v>0</v>
      </c>
      <c r="V51" s="20" t="n">
        <v>0</v>
      </c>
    </row>
    <row r="52" spans="1:22">
      <c r="A52" s="15" t="s">
        <v>354</v>
      </c>
      <c r="B52" s="17" t="n">
        <v>5809</v>
      </c>
      <c r="C52" s="18">
        <f>(396.0/B52*100)</f>
        <v/>
      </c>
      <c r="D52" s="19" t="n">
        <v>5413</v>
      </c>
      <c r="E52" s="18" t="n">
        <v>90.72124553</v>
      </c>
      <c r="F52" s="20" t="n">
        <v>0.43152695</v>
      </c>
      <c r="G52" s="18" t="n">
        <v>3.99478369</v>
      </c>
      <c r="H52" s="20" t="n">
        <v>0.24870482</v>
      </c>
      <c r="I52" s="18" t="n">
        <v>2.96933842</v>
      </c>
      <c r="J52" s="20" t="n">
        <v>0.23926168</v>
      </c>
      <c r="K52" s="18" t="n">
        <v>0.89334979</v>
      </c>
      <c r="L52" s="20" t="n">
        <v>0.13154959</v>
      </c>
      <c r="M52" s="18" t="n">
        <v>0</v>
      </c>
      <c r="N52" s="20" t="n">
        <v>0</v>
      </c>
      <c r="O52" s="18" t="s">
        <v>309</v>
      </c>
      <c r="P52" s="20" t="s">
        <v>309</v>
      </c>
      <c r="Q52" s="18" t="n">
        <v>0</v>
      </c>
      <c r="R52" s="20" t="n">
        <v>0</v>
      </c>
      <c r="S52" s="18" t="n">
        <v>0.06790532000000001</v>
      </c>
      <c r="T52" s="20" t="n">
        <v>0.04107359</v>
      </c>
      <c r="U52" s="18" t="n">
        <v>1.35337726</v>
      </c>
      <c r="V52" s="20" t="n">
        <v>0.2055114</v>
      </c>
    </row>
    <row r="53" spans="1:22">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s">
        <v>309</v>
      </c>
      <c r="P53" s="20" t="s">
        <v>309</v>
      </c>
      <c r="Q53" s="18" t="n">
        <v>100</v>
      </c>
      <c r="R53" s="20" t="n">
        <v>0</v>
      </c>
      <c r="S53" s="18" t="n">
        <v>0</v>
      </c>
      <c r="T53" s="20" t="n">
        <v>0</v>
      </c>
      <c r="U53" s="18" t="n">
        <v>0</v>
      </c>
      <c r="V53" s="20" t="n">
        <v>0</v>
      </c>
    </row>
    <row r="54" spans="1:22">
      <c r="A54" s="15" t="s">
        <v>356</v>
      </c>
      <c r="B54" s="17" t="n">
        <v>4740</v>
      </c>
      <c r="C54" s="18">
        <f>(112.0/B54*100)</f>
        <v/>
      </c>
      <c r="D54" s="19" t="n">
        <v>4628</v>
      </c>
      <c r="E54" s="18" t="n">
        <v>81.31534103</v>
      </c>
      <c r="F54" s="20" t="n">
        <v>1.06679174</v>
      </c>
      <c r="G54" s="18" t="n">
        <v>5.25688073</v>
      </c>
      <c r="H54" s="20" t="n">
        <v>0.39556342</v>
      </c>
      <c r="I54" s="18" t="n">
        <v>1.87846498</v>
      </c>
      <c r="J54" s="20" t="n">
        <v>0.25221205</v>
      </c>
      <c r="K54" s="18" t="n">
        <v>1.33879345</v>
      </c>
      <c r="L54" s="20" t="n">
        <v>0.20960443</v>
      </c>
      <c r="M54" s="18" t="n">
        <v>0</v>
      </c>
      <c r="N54" s="20" t="n">
        <v>0</v>
      </c>
      <c r="O54" s="18" t="s">
        <v>309</v>
      </c>
      <c r="P54" s="20" t="s">
        <v>309</v>
      </c>
      <c r="Q54" s="18" t="n">
        <v>0</v>
      </c>
      <c r="R54" s="20" t="n">
        <v>0</v>
      </c>
      <c r="S54" s="18" t="n">
        <v>0.15057046</v>
      </c>
      <c r="T54" s="20" t="n">
        <v>0.05578576</v>
      </c>
      <c r="U54" s="18" t="n">
        <v>10.05994935</v>
      </c>
      <c r="V54" s="20" t="n">
        <v>1.09178515</v>
      </c>
    </row>
    <row r="55" spans="1:22">
      <c r="A55" s="15" t="s">
        <v>357</v>
      </c>
      <c r="B55" s="17" t="n">
        <v>5316</v>
      </c>
      <c r="C55" s="18">
        <f>(137.0/B55*100)</f>
        <v/>
      </c>
      <c r="D55" s="19" t="n">
        <v>5179</v>
      </c>
      <c r="E55" s="18" t="n">
        <v>78.60089624</v>
      </c>
      <c r="F55" s="20" t="n">
        <v>0.8649332</v>
      </c>
      <c r="G55" s="18" t="n">
        <v>10.04634518</v>
      </c>
      <c r="H55" s="20" t="n">
        <v>0.44710761</v>
      </c>
      <c r="I55" s="18" t="n">
        <v>3.14231911</v>
      </c>
      <c r="J55" s="20" t="n">
        <v>0.33585956</v>
      </c>
      <c r="K55" s="18" t="n">
        <v>2.04993547</v>
      </c>
      <c r="L55" s="20" t="n">
        <v>0.21911983</v>
      </c>
      <c r="M55" s="18" t="n">
        <v>0</v>
      </c>
      <c r="N55" s="20" t="n">
        <v>0</v>
      </c>
      <c r="O55" s="18" t="s">
        <v>309</v>
      </c>
      <c r="P55" s="20" t="s">
        <v>309</v>
      </c>
      <c r="Q55" s="18" t="n">
        <v>0</v>
      </c>
      <c r="R55" s="20" t="n">
        <v>0</v>
      </c>
      <c r="S55" s="18" t="n">
        <v>0.18290035</v>
      </c>
      <c r="T55" s="20" t="n">
        <v>0.06365596</v>
      </c>
      <c r="U55" s="18" t="n">
        <v>5.97760366</v>
      </c>
      <c r="V55" s="20" t="n">
        <v>0.5904068099999999</v>
      </c>
    </row>
    <row r="56" spans="1:22">
      <c r="A56" s="15" t="s">
        <v>358</v>
      </c>
      <c r="B56" s="17" t="n">
        <v>5359</v>
      </c>
      <c r="C56" s="18">
        <f>(104.0/B56*100)</f>
        <v/>
      </c>
      <c r="D56" s="19" t="n">
        <v>5255</v>
      </c>
      <c r="E56" s="18" t="n">
        <v>81.79356144</v>
      </c>
      <c r="F56" s="20" t="n">
        <v>0.60267033</v>
      </c>
      <c r="G56" s="18" t="n">
        <v>10.05339902</v>
      </c>
      <c r="H56" s="20" t="n">
        <v>0.44089365</v>
      </c>
      <c r="I56" s="18" t="n">
        <v>4.87710993</v>
      </c>
      <c r="J56" s="20" t="n">
        <v>0.33647844</v>
      </c>
      <c r="K56" s="18" t="n">
        <v>2.08194518</v>
      </c>
      <c r="L56" s="20" t="n">
        <v>0.21065759</v>
      </c>
      <c r="M56" s="18" t="n">
        <v>0</v>
      </c>
      <c r="N56" s="20" t="n">
        <v>0</v>
      </c>
      <c r="O56" s="18" t="s">
        <v>309</v>
      </c>
      <c r="P56" s="20" t="s">
        <v>309</v>
      </c>
      <c r="Q56" s="18" t="n">
        <v>0</v>
      </c>
      <c r="R56" s="20" t="n">
        <v>0</v>
      </c>
      <c r="S56" s="18" t="n">
        <v>0.05022994</v>
      </c>
      <c r="T56" s="20" t="n">
        <v>0.04021141</v>
      </c>
      <c r="U56" s="18" t="n">
        <v>1.1437545</v>
      </c>
      <c r="V56" s="20" t="n">
        <v>0.13157864</v>
      </c>
    </row>
    <row r="57" spans="1:22">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s">
        <v>309</v>
      </c>
      <c r="P57" s="20" t="s">
        <v>309</v>
      </c>
      <c r="Q57" s="18" t="n">
        <v>100</v>
      </c>
      <c r="R57" s="20" t="n">
        <v>0</v>
      </c>
      <c r="S57" s="18" t="n">
        <v>0</v>
      </c>
      <c r="T57" s="20" t="n">
        <v>0</v>
      </c>
      <c r="U57" s="18" t="n">
        <v>0</v>
      </c>
      <c r="V57" s="20" t="n">
        <v>0</v>
      </c>
    </row>
    <row r="58" spans="1:22">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s">
        <v>309</v>
      </c>
      <c r="P58" s="20" t="s">
        <v>309</v>
      </c>
      <c r="Q58" s="18" t="n">
        <v>100</v>
      </c>
      <c r="R58" s="20" t="n">
        <v>0</v>
      </c>
      <c r="S58" s="18" t="n">
        <v>0</v>
      </c>
      <c r="T58" s="20" t="n">
        <v>0</v>
      </c>
      <c r="U58" s="18" t="n">
        <v>0</v>
      </c>
      <c r="V58" s="20" t="n">
        <v>0</v>
      </c>
    </row>
    <row r="59" spans="1:22">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s">
        <v>309</v>
      </c>
      <c r="P59" s="20" t="s">
        <v>309</v>
      </c>
      <c r="Q59" s="18" t="n">
        <v>100</v>
      </c>
      <c r="R59" s="20" t="n">
        <v>0</v>
      </c>
      <c r="S59" s="18" t="n">
        <v>0</v>
      </c>
      <c r="T59" s="20" t="n">
        <v>0</v>
      </c>
      <c r="U59" s="18" t="n">
        <v>0</v>
      </c>
      <c r="V59" s="20" t="n">
        <v>0</v>
      </c>
    </row>
    <row r="60" spans="1:22">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s">
        <v>309</v>
      </c>
      <c r="P60" s="20" t="s">
        <v>309</v>
      </c>
      <c r="Q60" s="18" t="n">
        <v>100</v>
      </c>
      <c r="R60" s="20" t="n">
        <v>0</v>
      </c>
      <c r="S60" s="18" t="n">
        <v>0</v>
      </c>
      <c r="T60" s="20" t="n">
        <v>0</v>
      </c>
      <c r="U60" s="18" t="n">
        <v>0</v>
      </c>
      <c r="V60" s="20" t="n">
        <v>0</v>
      </c>
    </row>
    <row r="61" spans="1:22">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s">
        <v>309</v>
      </c>
      <c r="P61" s="20" t="s">
        <v>309</v>
      </c>
      <c r="Q61" s="18" t="n">
        <v>100</v>
      </c>
      <c r="R61" s="20" t="n">
        <v>0</v>
      </c>
      <c r="S61" s="18" t="n">
        <v>0</v>
      </c>
      <c r="T61" s="20" t="n">
        <v>0</v>
      </c>
      <c r="U61" s="18" t="n">
        <v>0</v>
      </c>
      <c r="V61" s="20" t="n">
        <v>0</v>
      </c>
    </row>
    <row r="62" spans="1:22">
      <c r="A62" s="15" t="s">
        <v>364</v>
      </c>
      <c r="B62" s="17" t="n">
        <v>4476</v>
      </c>
      <c r="C62" s="18">
        <f>(32.0/B62*100)</f>
        <v/>
      </c>
      <c r="D62" s="19" t="n">
        <v>4444</v>
      </c>
      <c r="E62" s="18" t="n">
        <v>74.79297217</v>
      </c>
      <c r="F62" s="20" t="n">
        <v>0.6972236000000001</v>
      </c>
      <c r="G62" s="18" t="n">
        <v>15.39565017</v>
      </c>
      <c r="H62" s="20" t="n">
        <v>0.55303784</v>
      </c>
      <c r="I62" s="18" t="n">
        <v>5.17563925</v>
      </c>
      <c r="J62" s="20" t="n">
        <v>0.3347342</v>
      </c>
      <c r="K62" s="18" t="n">
        <v>2.60707672</v>
      </c>
      <c r="L62" s="20" t="n">
        <v>0.23659354</v>
      </c>
      <c r="M62" s="18" t="n">
        <v>0</v>
      </c>
      <c r="N62" s="20" t="n">
        <v>0</v>
      </c>
      <c r="O62" s="18" t="s">
        <v>309</v>
      </c>
      <c r="P62" s="20" t="s">
        <v>309</v>
      </c>
      <c r="Q62" s="18" t="n">
        <v>0</v>
      </c>
      <c r="R62" s="20" t="n">
        <v>0</v>
      </c>
      <c r="S62" s="18" t="n">
        <v>0.13462375</v>
      </c>
      <c r="T62" s="20" t="n">
        <v>0.05498726</v>
      </c>
      <c r="U62" s="18" t="n">
        <v>1.89403794</v>
      </c>
      <c r="V62" s="20" t="n">
        <v>0.19770285</v>
      </c>
    </row>
    <row r="63" spans="1:22">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s">
        <v>309</v>
      </c>
      <c r="P63" s="20" t="s">
        <v>309</v>
      </c>
      <c r="Q63" s="18" t="n">
        <v>100</v>
      </c>
      <c r="R63" s="20" t="n">
        <v>0</v>
      </c>
      <c r="S63" s="18" t="n">
        <v>0</v>
      </c>
      <c r="T63" s="20" t="n">
        <v>0</v>
      </c>
      <c r="U63" s="18" t="n">
        <v>0</v>
      </c>
      <c r="V63" s="20" t="n">
        <v>0</v>
      </c>
    </row>
    <row r="64" spans="1:22">
      <c r="A64" s="15" t="s">
        <v>366</v>
      </c>
      <c r="B64" s="17" t="n">
        <v>3634</v>
      </c>
      <c r="C64" s="18">
        <f>(431.0/B64*100)</f>
        <v/>
      </c>
      <c r="D64" s="19" t="n">
        <v>3203</v>
      </c>
      <c r="E64" s="18" t="n">
        <v>76.57128715</v>
      </c>
      <c r="F64" s="20" t="n">
        <v>0.7198742299999999</v>
      </c>
      <c r="G64" s="18" t="n">
        <v>9.984871439999999</v>
      </c>
      <c r="H64" s="20" t="n">
        <v>0.51953276</v>
      </c>
      <c r="I64" s="18" t="n">
        <v>6.22916222</v>
      </c>
      <c r="J64" s="20" t="n">
        <v>0.40125311</v>
      </c>
      <c r="K64" s="18" t="n">
        <v>2.13176505</v>
      </c>
      <c r="L64" s="20" t="n">
        <v>0.26927613</v>
      </c>
      <c r="M64" s="18" t="n">
        <v>0</v>
      </c>
      <c r="N64" s="20" t="n">
        <v>0</v>
      </c>
      <c r="O64" s="18" t="s">
        <v>309</v>
      </c>
      <c r="P64" s="20" t="s">
        <v>309</v>
      </c>
      <c r="Q64" s="18" t="n">
        <v>0</v>
      </c>
      <c r="R64" s="20" t="n">
        <v>0</v>
      </c>
      <c r="S64" s="18" t="n">
        <v>0</v>
      </c>
      <c r="T64" s="20" t="n">
        <v>0</v>
      </c>
      <c r="U64" s="18" t="n">
        <v>5.08291415</v>
      </c>
      <c r="V64" s="20" t="n">
        <v>0.45710541</v>
      </c>
    </row>
    <row r="65" spans="1:22">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s">
        <v>309</v>
      </c>
      <c r="P65" s="20" t="s">
        <v>309</v>
      </c>
      <c r="Q65" s="18" t="n">
        <v>100</v>
      </c>
      <c r="R65" s="20" t="n">
        <v>0</v>
      </c>
      <c r="S65" s="18" t="n">
        <v>0</v>
      </c>
      <c r="T65" s="20" t="n">
        <v>0</v>
      </c>
      <c r="U65" s="18" t="n">
        <v>0</v>
      </c>
      <c r="V65" s="20" t="n">
        <v>0</v>
      </c>
    </row>
    <row r="66" spans="1:22">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s">
        <v>309</v>
      </c>
      <c r="P66" s="20" t="s">
        <v>309</v>
      </c>
      <c r="Q66" s="18" t="n">
        <v>100</v>
      </c>
      <c r="R66" s="20" t="n">
        <v>0</v>
      </c>
      <c r="S66" s="18" t="n">
        <v>0</v>
      </c>
      <c r="T66" s="20" t="n">
        <v>0</v>
      </c>
      <c r="U66" s="18" t="n">
        <v>0</v>
      </c>
      <c r="V66" s="20" t="n">
        <v>0</v>
      </c>
    </row>
    <row r="67" spans="1:22">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s">
        <v>309</v>
      </c>
      <c r="P67" s="20" t="s">
        <v>309</v>
      </c>
      <c r="Q67" s="18" t="n">
        <v>100</v>
      </c>
      <c r="R67" s="20" t="n">
        <v>0</v>
      </c>
      <c r="S67" s="18" t="n">
        <v>0</v>
      </c>
      <c r="T67" s="20" t="n">
        <v>0</v>
      </c>
      <c r="U67" s="18" t="n">
        <v>0</v>
      </c>
      <c r="V67" s="20" t="n">
        <v>0</v>
      </c>
    </row>
    <row r="68" spans="1:22">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s">
        <v>309</v>
      </c>
      <c r="P68" s="20" t="s">
        <v>309</v>
      </c>
      <c r="Q68" s="18" t="n">
        <v>100</v>
      </c>
      <c r="R68" s="20" t="n">
        <v>0</v>
      </c>
      <c r="S68" s="18" t="n">
        <v>0</v>
      </c>
      <c r="T68" s="20" t="n">
        <v>0</v>
      </c>
      <c r="U68" s="18" t="n">
        <v>0</v>
      </c>
      <c r="V68" s="20" t="n">
        <v>0</v>
      </c>
    </row>
    <row r="69" spans="1:22">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s">
        <v>309</v>
      </c>
      <c r="P69" s="20" t="s">
        <v>309</v>
      </c>
      <c r="Q69" s="18" t="n">
        <v>100</v>
      </c>
      <c r="R69" s="20" t="n">
        <v>0</v>
      </c>
      <c r="S69" s="18" t="n">
        <v>0</v>
      </c>
      <c r="T69" s="20" t="n">
        <v>0</v>
      </c>
      <c r="U69" s="18" t="n">
        <v>0</v>
      </c>
      <c r="V69" s="20" t="n">
        <v>0</v>
      </c>
    </row>
    <row r="70" spans="1:22">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s">
        <v>309</v>
      </c>
      <c r="P70" s="20" t="s">
        <v>309</v>
      </c>
      <c r="Q70" s="18" t="n">
        <v>100</v>
      </c>
      <c r="R70" s="20" t="n">
        <v>0</v>
      </c>
      <c r="S70" s="18" t="n">
        <v>0</v>
      </c>
      <c r="T70" s="20" t="n">
        <v>0</v>
      </c>
      <c r="U70" s="18" t="n">
        <v>0</v>
      </c>
      <c r="V70" s="20" t="n">
        <v>0</v>
      </c>
    </row>
    <row r="71" spans="1:22">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s">
        <v>309</v>
      </c>
      <c r="P71" s="20" t="s">
        <v>309</v>
      </c>
      <c r="Q71" s="18" t="n">
        <v>100</v>
      </c>
      <c r="R71" s="20" t="n">
        <v>0</v>
      </c>
      <c r="S71" s="18" t="n">
        <v>0</v>
      </c>
      <c r="T71" s="20" t="n">
        <v>0</v>
      </c>
      <c r="U71" s="18" t="n">
        <v>0</v>
      </c>
      <c r="V71" s="20" t="n">
        <v>0</v>
      </c>
    </row>
    <row r="72" spans="1:22">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s">
        <v>309</v>
      </c>
      <c r="P72" s="20" t="s">
        <v>309</v>
      </c>
      <c r="Q72" s="18" t="n">
        <v>100</v>
      </c>
      <c r="R72" s="20" t="n">
        <v>0</v>
      </c>
      <c r="S72" s="18" t="n">
        <v>0</v>
      </c>
      <c r="T72" s="20" t="n">
        <v>0</v>
      </c>
      <c r="U72" s="18" t="n">
        <v>0</v>
      </c>
      <c r="V72" s="20" t="n">
        <v>0</v>
      </c>
    </row>
    <row r="73" spans="1:22">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s">
        <v>309</v>
      </c>
      <c r="P73" s="20" t="s">
        <v>309</v>
      </c>
      <c r="Q73" s="18" t="n">
        <v>100</v>
      </c>
      <c r="R73" s="20" t="n">
        <v>0</v>
      </c>
      <c r="S73" s="18" t="n">
        <v>0</v>
      </c>
      <c r="T73" s="20" t="n">
        <v>0</v>
      </c>
      <c r="U73" s="18" t="n">
        <v>0</v>
      </c>
      <c r="V73" s="20" t="n">
        <v>0</v>
      </c>
    </row>
    <row r="74" spans="1:22">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s">
        <v>309</v>
      </c>
      <c r="P74" s="20" t="s">
        <v>309</v>
      </c>
      <c r="Q74" s="18" t="n">
        <v>100</v>
      </c>
      <c r="R74" s="20" t="n">
        <v>0</v>
      </c>
      <c r="S74" s="18" t="n">
        <v>0</v>
      </c>
      <c r="T74" s="20" t="n">
        <v>0</v>
      </c>
      <c r="U74" s="18" t="n">
        <v>0</v>
      </c>
      <c r="V74" s="20" t="n">
        <v>0</v>
      </c>
    </row>
    <row r="75" spans="1:22">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s">
        <v>309</v>
      </c>
      <c r="P75" s="20" t="s">
        <v>309</v>
      </c>
      <c r="Q75" s="18" t="n">
        <v>100</v>
      </c>
      <c r="R75" s="20" t="n">
        <v>0</v>
      </c>
      <c r="S75" s="18" t="n">
        <v>0</v>
      </c>
      <c r="T75" s="20" t="n">
        <v>0</v>
      </c>
      <c r="U75" s="18" t="n">
        <v>0</v>
      </c>
      <c r="V75" s="20" t="n">
        <v>0</v>
      </c>
    </row>
    <row r="76" spans="1:22">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s">
        <v>309</v>
      </c>
      <c r="P76" s="20" t="s">
        <v>309</v>
      </c>
      <c r="Q76" s="18" t="n">
        <v>100</v>
      </c>
      <c r="R76" s="20" t="n">
        <v>0</v>
      </c>
      <c r="S76" s="18" t="n">
        <v>0</v>
      </c>
      <c r="T76" s="20" t="n">
        <v>0</v>
      </c>
      <c r="U76" s="18" t="n">
        <v>0</v>
      </c>
      <c r="V76" s="20" t="n">
        <v>0</v>
      </c>
    </row>
    <row r="77" spans="1:22">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s">
        <v>309</v>
      </c>
      <c r="P77" s="20" t="s">
        <v>309</v>
      </c>
      <c r="Q77" s="18" t="n">
        <v>100</v>
      </c>
      <c r="R77" s="20" t="n">
        <v>0</v>
      </c>
      <c r="S77" s="18" t="n">
        <v>0</v>
      </c>
      <c r="T77" s="20" t="n">
        <v>0</v>
      </c>
      <c r="U77" s="18" t="n">
        <v>0</v>
      </c>
      <c r="V77" s="20" t="n">
        <v>0</v>
      </c>
    </row>
    <row r="78" spans="1:22">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s">
        <v>309</v>
      </c>
      <c r="P78" s="20" t="s">
        <v>309</v>
      </c>
      <c r="Q78" s="18" t="n">
        <v>100</v>
      </c>
      <c r="R78" s="20" t="n">
        <v>0</v>
      </c>
      <c r="S78" s="18" t="n">
        <v>0</v>
      </c>
      <c r="T78" s="20" t="n">
        <v>0</v>
      </c>
      <c r="U78" s="18" t="n">
        <v>0</v>
      </c>
      <c r="V78" s="20" t="n">
        <v>0</v>
      </c>
    </row>
    <row customHeight="1" ht="25" r="79" spans="1:22">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s">
        <v>309</v>
      </c>
      <c r="P79" s="20" t="s">
        <v>309</v>
      </c>
      <c r="Q79" s="18" t="n">
        <v>100</v>
      </c>
      <c r="R79" s="20" t="n">
        <v>0</v>
      </c>
      <c r="S79" s="18" t="n">
        <v>0</v>
      </c>
      <c r="T79" s="20" t="n">
        <v>0</v>
      </c>
      <c r="U79" s="18" t="n">
        <v>0</v>
      </c>
      <c r="V79" s="20" t="n">
        <v>0</v>
      </c>
    </row>
    <row r="80" spans="1:22">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s">
        <v>309</v>
      </c>
      <c r="P80" s="20" t="s">
        <v>309</v>
      </c>
      <c r="Q80" s="18" t="n">
        <v>100</v>
      </c>
      <c r="R80" s="20" t="n">
        <v>0</v>
      </c>
      <c r="S80" s="18" t="n">
        <v>0</v>
      </c>
      <c r="T80" s="20" t="n">
        <v>0</v>
      </c>
      <c r="U80" s="18" t="n">
        <v>0</v>
      </c>
      <c r="V80" s="20" t="n">
        <v>0</v>
      </c>
    </row>
    <row r="81" spans="1:22">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s">
        <v>309</v>
      </c>
      <c r="P81" s="20" t="s">
        <v>309</v>
      </c>
      <c r="Q81" s="18" t="n">
        <v>100</v>
      </c>
      <c r="R81" s="20" t="n">
        <v>0</v>
      </c>
      <c r="S81" s="18" t="n">
        <v>0</v>
      </c>
      <c r="T81" s="20" t="n">
        <v>0</v>
      </c>
      <c r="U81" s="18" t="n">
        <v>0</v>
      </c>
      <c r="V81" s="20" t="n">
        <v>0</v>
      </c>
    </row>
    <row r="82" spans="1:22">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row>
    <row r="83" spans="1:22">
      <c r="A83" s="3" t="s">
        <v>385</v>
      </c>
    </row>
    <row r="84" spans="1:22">
      <c r="A84" s="23" t="s">
        <v>386</v>
      </c>
    </row>
    <row r="85" spans="1:22">
      <c r="A85" s="23" t="s">
        <v>387</v>
      </c>
    </row>
    <row customHeight="1" ht="30" r="86" spans="1:22">
      <c r="A86" s="23" t="s">
        <v>388</v>
      </c>
    </row>
    <row customHeight="1" ht="30" r="87" spans="1:22">
      <c r="A87" s="23" t="s">
        <v>384</v>
      </c>
    </row>
    <row customHeight="1" ht="30" r="88" spans="1:22">
      <c r="A88" s="23" t="s">
        <v>389</v>
      </c>
    </row>
    <row customHeight="1" ht="30" r="89" spans="1:22">
      <c r="A89" s="23" t="s">
        <v>390</v>
      </c>
    </row>
    <row customHeight="1" ht="30" r="90" spans="1:22">
      <c r="A90" s="23" t="s">
        <v>391</v>
      </c>
    </row>
    <row customHeight="1" ht="30" r="91" spans="1:22">
      <c r="A91" s="23" t="s">
        <v>392</v>
      </c>
    </row>
    <row customHeight="1" ht="30" r="92" spans="1:22">
      <c r="A92" s="23" t="s">
        <v>393</v>
      </c>
    </row>
    <row customHeight="1" ht="30" r="93" spans="1:22">
      <c r="A93" s="23" t="s">
        <v>394</v>
      </c>
    </row>
    <row customHeight="1" ht="30" r="94" spans="1:22">
      <c r="A94" s="23" t="s">
        <v>395</v>
      </c>
    </row>
    <row customHeight="1" ht="30" r="95" spans="1:22">
      <c r="A95" s="23" t="s">
        <v>396</v>
      </c>
    </row>
    <row customHeight="1" ht="30" r="96" spans="1:22">
      <c r="A96" s="23" t="s">
        <v>397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576</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11.70918037</v>
      </c>
      <c r="F9" s="20" t="n">
        <v>0.5207879399999999</v>
      </c>
      <c r="G9" s="18" t="n">
        <v>24.50255995</v>
      </c>
      <c r="H9" s="20" t="n">
        <v>0.61446612</v>
      </c>
      <c r="I9" s="18" t="n">
        <v>61.49410657</v>
      </c>
      <c r="J9" s="20" t="n">
        <v>0.7209918199999999</v>
      </c>
      <c r="K9" s="18" t="n">
        <v>0</v>
      </c>
      <c r="L9" s="20" t="n">
        <v>0</v>
      </c>
      <c r="M9" s="18" t="s">
        <v>309</v>
      </c>
      <c r="N9" s="20" t="s">
        <v>309</v>
      </c>
      <c r="O9" s="18" t="n">
        <v>0</v>
      </c>
      <c r="P9" s="20" t="n">
        <v>0</v>
      </c>
      <c r="Q9" s="18" t="n">
        <v>0.13405871</v>
      </c>
      <c r="R9" s="20" t="n">
        <v>0.05423354</v>
      </c>
      <c r="S9" s="18" t="n">
        <v>2.16009441</v>
      </c>
      <c r="T9" s="20" t="n">
        <v>0.2208836</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6.38056471</v>
      </c>
      <c r="F11" s="20" t="n">
        <v>0.34357571</v>
      </c>
      <c r="G11" s="18" t="n">
        <v>19.88159944</v>
      </c>
      <c r="H11" s="20" t="n">
        <v>0.54761357</v>
      </c>
      <c r="I11" s="18" t="n">
        <v>71.52681898</v>
      </c>
      <c r="J11" s="20" t="n">
        <v>0.64348192</v>
      </c>
      <c r="K11" s="18" t="n">
        <v>0</v>
      </c>
      <c r="L11" s="20" t="n">
        <v>0</v>
      </c>
      <c r="M11" s="18" t="s">
        <v>309</v>
      </c>
      <c r="N11" s="20" t="s">
        <v>309</v>
      </c>
      <c r="O11" s="18" t="n">
        <v>0</v>
      </c>
      <c r="P11" s="20" t="n">
        <v>0</v>
      </c>
      <c r="Q11" s="18" t="n">
        <v>0.11578153</v>
      </c>
      <c r="R11" s="20" t="n">
        <v>0.04113562</v>
      </c>
      <c r="S11" s="18" t="n">
        <v>2.09523535</v>
      </c>
      <c r="T11" s="20" t="n">
        <v>0.22243694</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6.13696009</v>
      </c>
      <c r="F16" s="20" t="n">
        <v>0.34527307</v>
      </c>
      <c r="G16" s="18" t="n">
        <v>19.78655258</v>
      </c>
      <c r="H16" s="20" t="n">
        <v>0.62615603</v>
      </c>
      <c r="I16" s="18" t="n">
        <v>71.62312638</v>
      </c>
      <c r="J16" s="20" t="n">
        <v>0.73513775</v>
      </c>
      <c r="K16" s="18" t="n">
        <v>0</v>
      </c>
      <c r="L16" s="20" t="n">
        <v>0</v>
      </c>
      <c r="M16" s="18" t="s">
        <v>309</v>
      </c>
      <c r="N16" s="20" t="s">
        <v>309</v>
      </c>
      <c r="O16" s="18" t="n">
        <v>0</v>
      </c>
      <c r="P16" s="20" t="n">
        <v>0</v>
      </c>
      <c r="Q16" s="18" t="n">
        <v>0.10904783</v>
      </c>
      <c r="R16" s="20" t="n">
        <v>0.05261939</v>
      </c>
      <c r="S16" s="18" t="n">
        <v>2.34431312</v>
      </c>
      <c r="T16" s="20" t="n">
        <v>0.21058899</v>
      </c>
    </row>
    <row r="17" spans="1:20">
      <c r="A17" s="15" t="s">
        <v>319</v>
      </c>
      <c r="B17" s="17" t="n">
        <v>6504</v>
      </c>
      <c r="C17" s="18">
        <f>(3097.0/B17*100)</f>
        <v/>
      </c>
      <c r="D17" s="19" t="n">
        <v>3407</v>
      </c>
      <c r="E17" s="18" t="n">
        <v>12.01844931</v>
      </c>
      <c r="F17" s="20" t="n">
        <v>0.6050070400000001</v>
      </c>
      <c r="G17" s="18" t="n">
        <v>35.30628975</v>
      </c>
      <c r="H17" s="20" t="n">
        <v>0.86363459</v>
      </c>
      <c r="I17" s="18" t="n">
        <v>50.30045409</v>
      </c>
      <c r="J17" s="20" t="n">
        <v>0.92912782</v>
      </c>
      <c r="K17" s="18" t="n">
        <v>0</v>
      </c>
      <c r="L17" s="20" t="n">
        <v>0</v>
      </c>
      <c r="M17" s="18" t="s">
        <v>309</v>
      </c>
      <c r="N17" s="20" t="s">
        <v>309</v>
      </c>
      <c r="O17" s="18" t="n">
        <v>0</v>
      </c>
      <c r="P17" s="20" t="n">
        <v>0</v>
      </c>
      <c r="Q17" s="18" t="n">
        <v>0</v>
      </c>
      <c r="R17" s="20" t="n">
        <v>0</v>
      </c>
      <c r="S17" s="18" t="n">
        <v>2.37480686</v>
      </c>
      <c r="T17" s="20" t="n">
        <v>0.25209604</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20.83255532</v>
      </c>
      <c r="F21" s="20" t="n">
        <v>0.60139521</v>
      </c>
      <c r="G21" s="18" t="n">
        <v>25.79852388</v>
      </c>
      <c r="H21" s="20" t="n">
        <v>0.63724665</v>
      </c>
      <c r="I21" s="18" t="n">
        <v>51.89156414</v>
      </c>
      <c r="J21" s="20" t="n">
        <v>0.68015813</v>
      </c>
      <c r="K21" s="18" t="n">
        <v>0</v>
      </c>
      <c r="L21" s="20" t="n">
        <v>0</v>
      </c>
      <c r="M21" s="18" t="s">
        <v>309</v>
      </c>
      <c r="N21" s="20" t="s">
        <v>309</v>
      </c>
      <c r="O21" s="18" t="n">
        <v>0</v>
      </c>
      <c r="P21" s="20" t="n">
        <v>0</v>
      </c>
      <c r="Q21" s="18" t="n">
        <v>0.06470151</v>
      </c>
      <c r="R21" s="20" t="n">
        <v>0.03548002</v>
      </c>
      <c r="S21" s="18" t="n">
        <v>1.41265514</v>
      </c>
      <c r="T21" s="20" t="n">
        <v>0.15258397</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9.672818100000001</v>
      </c>
      <c r="F23" s="20" t="n">
        <v>0.34668488</v>
      </c>
      <c r="G23" s="18" t="n">
        <v>21.41670595</v>
      </c>
      <c r="H23" s="20" t="n">
        <v>0.5911610899999999</v>
      </c>
      <c r="I23" s="18" t="n">
        <v>64.98852158</v>
      </c>
      <c r="J23" s="20" t="n">
        <v>0.71034456</v>
      </c>
      <c r="K23" s="18" t="n">
        <v>0</v>
      </c>
      <c r="L23" s="20" t="n">
        <v>0</v>
      </c>
      <c r="M23" s="18" t="s">
        <v>309</v>
      </c>
      <c r="N23" s="20" t="s">
        <v>309</v>
      </c>
      <c r="O23" s="18" t="n">
        <v>0</v>
      </c>
      <c r="P23" s="20" t="n">
        <v>0</v>
      </c>
      <c r="Q23" s="18" t="n">
        <v>0.07609231</v>
      </c>
      <c r="R23" s="20" t="n">
        <v>0.04346404</v>
      </c>
      <c r="S23" s="18" t="n">
        <v>3.84586206</v>
      </c>
      <c r="T23" s="20" t="n">
        <v>0.36317405</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20.65770749</v>
      </c>
      <c r="F25" s="20" t="n">
        <v>0.57912889</v>
      </c>
      <c r="G25" s="18" t="n">
        <v>10.81822739</v>
      </c>
      <c r="H25" s="20" t="n">
        <v>0.49963887</v>
      </c>
      <c r="I25" s="18" t="n">
        <v>66.90410352000001</v>
      </c>
      <c r="J25" s="20" t="n">
        <v>0.73433266</v>
      </c>
      <c r="K25" s="18" t="n">
        <v>0</v>
      </c>
      <c r="L25" s="20" t="n">
        <v>0</v>
      </c>
      <c r="M25" s="18" t="s">
        <v>309</v>
      </c>
      <c r="N25" s="20" t="s">
        <v>309</v>
      </c>
      <c r="O25" s="18" t="n">
        <v>0</v>
      </c>
      <c r="P25" s="20" t="n">
        <v>0</v>
      </c>
      <c r="Q25" s="18" t="n">
        <v>0.05465142</v>
      </c>
      <c r="R25" s="20" t="n">
        <v>0.04077958</v>
      </c>
      <c r="S25" s="18" t="n">
        <v>1.56531018</v>
      </c>
      <c r="T25" s="20" t="n">
        <v>0.16662337</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9.94627813</v>
      </c>
      <c r="F27" s="20" t="n">
        <v>0.55802785</v>
      </c>
      <c r="G27" s="18" t="n">
        <v>18.76710102</v>
      </c>
      <c r="H27" s="20" t="n">
        <v>0.74949748</v>
      </c>
      <c r="I27" s="18" t="n">
        <v>67.73321113</v>
      </c>
      <c r="J27" s="20" t="n">
        <v>0.87793636</v>
      </c>
      <c r="K27" s="18" t="n">
        <v>0</v>
      </c>
      <c r="L27" s="20" t="n">
        <v>0</v>
      </c>
      <c r="M27" s="18" t="s">
        <v>309</v>
      </c>
      <c r="N27" s="20" t="s">
        <v>309</v>
      </c>
      <c r="O27" s="18" t="n">
        <v>0</v>
      </c>
      <c r="P27" s="20" t="n">
        <v>0</v>
      </c>
      <c r="Q27" s="18" t="n">
        <v>0.1854</v>
      </c>
      <c r="R27" s="20" t="n">
        <v>0.07636015</v>
      </c>
      <c r="S27" s="18" t="n">
        <v>3.36800971</v>
      </c>
      <c r="T27" s="20" t="n">
        <v>0.30175314</v>
      </c>
    </row>
    <row r="28" spans="1:20">
      <c r="A28" s="15" t="s">
        <v>330</v>
      </c>
      <c r="B28" s="17" t="n">
        <v>7568</v>
      </c>
      <c r="C28" s="18">
        <f>(490.0/B28*100)</f>
        <v/>
      </c>
      <c r="D28" s="19" t="n">
        <v>7078</v>
      </c>
      <c r="E28" s="18" t="n">
        <v>11.60718551</v>
      </c>
      <c r="F28" s="20" t="n">
        <v>0.49541693</v>
      </c>
      <c r="G28" s="18" t="n">
        <v>11.55105426</v>
      </c>
      <c r="H28" s="20" t="n">
        <v>0.45340847</v>
      </c>
      <c r="I28" s="18" t="n">
        <v>74.27471642</v>
      </c>
      <c r="J28" s="20" t="n">
        <v>0.6580563</v>
      </c>
      <c r="K28" s="18" t="n">
        <v>0</v>
      </c>
      <c r="L28" s="20" t="n">
        <v>0</v>
      </c>
      <c r="M28" s="18" t="s">
        <v>309</v>
      </c>
      <c r="N28" s="20" t="s">
        <v>309</v>
      </c>
      <c r="O28" s="18" t="n">
        <v>0</v>
      </c>
      <c r="P28" s="20" t="n">
        <v>0</v>
      </c>
      <c r="Q28" s="18" t="n">
        <v>0.12259408</v>
      </c>
      <c r="R28" s="20" t="n">
        <v>0.04843158</v>
      </c>
      <c r="S28" s="18" t="n">
        <v>2.44444973</v>
      </c>
      <c r="T28" s="20" t="n">
        <v>0.19618384</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18.189338</v>
      </c>
      <c r="F33" s="20" t="n">
        <v>0.4794586</v>
      </c>
      <c r="G33" s="18" t="n">
        <v>10.89991204</v>
      </c>
      <c r="H33" s="20" t="n">
        <v>0.46814342</v>
      </c>
      <c r="I33" s="18" t="n">
        <v>69.79357442</v>
      </c>
      <c r="J33" s="20" t="n">
        <v>0.73231446</v>
      </c>
      <c r="K33" s="18" t="n">
        <v>0</v>
      </c>
      <c r="L33" s="20" t="n">
        <v>0</v>
      </c>
      <c r="M33" s="18" t="s">
        <v>309</v>
      </c>
      <c r="N33" s="20" t="s">
        <v>309</v>
      </c>
      <c r="O33" s="18" t="n">
        <v>0</v>
      </c>
      <c r="P33" s="20" t="n">
        <v>0</v>
      </c>
      <c r="Q33" s="18" t="n">
        <v>0.04808881</v>
      </c>
      <c r="R33" s="20" t="n">
        <v>0.04005357</v>
      </c>
      <c r="S33" s="18" t="n">
        <v>1.06908673</v>
      </c>
      <c r="T33" s="20" t="n">
        <v>0.14577751</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12.04288136</v>
      </c>
      <c r="F36" s="20" t="n">
        <v>0.56076181</v>
      </c>
      <c r="G36" s="18" t="n">
        <v>23.30703602</v>
      </c>
      <c r="H36" s="20" t="n">
        <v>0.66242011</v>
      </c>
      <c r="I36" s="18" t="n">
        <v>62.62746029</v>
      </c>
      <c r="J36" s="20" t="n">
        <v>0.82806116</v>
      </c>
      <c r="K36" s="18" t="n">
        <v>0</v>
      </c>
      <c r="L36" s="20" t="n">
        <v>0</v>
      </c>
      <c r="M36" s="18" t="s">
        <v>309</v>
      </c>
      <c r="N36" s="20" t="s">
        <v>309</v>
      </c>
      <c r="O36" s="18" t="n">
        <v>0</v>
      </c>
      <c r="P36" s="20" t="n">
        <v>0</v>
      </c>
      <c r="Q36" s="18" t="n">
        <v>0</v>
      </c>
      <c r="R36" s="20" t="n">
        <v>0</v>
      </c>
      <c r="S36" s="18" t="n">
        <v>2.02262233</v>
      </c>
      <c r="T36" s="20" t="n">
        <v>0.24770813</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0.71689175</v>
      </c>
      <c r="F40" s="20" t="n">
        <v>0.03956528</v>
      </c>
      <c r="G40" s="18" t="n">
        <v>0.9738139099999999</v>
      </c>
      <c r="H40" s="20" t="n">
        <v>0.06474982999999999</v>
      </c>
      <c r="I40" s="18" t="n">
        <v>2.11998965</v>
      </c>
      <c r="J40" s="20" t="n">
        <v>0.08031383</v>
      </c>
      <c r="K40" s="18" t="n">
        <v>0</v>
      </c>
      <c r="L40" s="20" t="n">
        <v>0</v>
      </c>
      <c r="M40" s="18" t="s">
        <v>309</v>
      </c>
      <c r="N40" s="20" t="s">
        <v>309</v>
      </c>
      <c r="O40" s="18" t="n">
        <v>96.12960207</v>
      </c>
      <c r="P40" s="20" t="n">
        <v>0.13318888</v>
      </c>
      <c r="Q40" s="18" t="n">
        <v>0</v>
      </c>
      <c r="R40" s="20" t="n">
        <v>0</v>
      </c>
      <c r="S40" s="18" t="n">
        <v>0.05970262</v>
      </c>
      <c r="T40" s="20" t="n">
        <v>0.01451235</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9.965406420000001</v>
      </c>
      <c r="F52" s="20" t="n">
        <v>0.41093138</v>
      </c>
      <c r="G52" s="18" t="n">
        <v>14.25279899</v>
      </c>
      <c r="H52" s="20" t="n">
        <v>0.51014368</v>
      </c>
      <c r="I52" s="18" t="n">
        <v>74.96614074999999</v>
      </c>
      <c r="J52" s="20" t="n">
        <v>0.6952825</v>
      </c>
      <c r="K52" s="18" t="n">
        <v>0</v>
      </c>
      <c r="L52" s="20" t="n">
        <v>0</v>
      </c>
      <c r="M52" s="18" t="s">
        <v>309</v>
      </c>
      <c r="N52" s="20" t="s">
        <v>309</v>
      </c>
      <c r="O52" s="18" t="n">
        <v>0</v>
      </c>
      <c r="P52" s="20" t="n">
        <v>0</v>
      </c>
      <c r="Q52" s="18" t="n">
        <v>0.04035819</v>
      </c>
      <c r="R52" s="20" t="n">
        <v>0.02909635</v>
      </c>
      <c r="S52" s="18" t="n">
        <v>0.77529565</v>
      </c>
      <c r="T52" s="20" t="n">
        <v>0.13954085</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18.042112</v>
      </c>
      <c r="F54" s="20" t="n">
        <v>0.69433534</v>
      </c>
      <c r="G54" s="18" t="n">
        <v>19.01300726</v>
      </c>
      <c r="H54" s="20" t="n">
        <v>0.76645125</v>
      </c>
      <c r="I54" s="18" t="n">
        <v>53.49305596</v>
      </c>
      <c r="J54" s="20" t="n">
        <v>1.08931126</v>
      </c>
      <c r="K54" s="18" t="n">
        <v>0</v>
      </c>
      <c r="L54" s="20" t="n">
        <v>0</v>
      </c>
      <c r="M54" s="18" t="s">
        <v>309</v>
      </c>
      <c r="N54" s="20" t="s">
        <v>309</v>
      </c>
      <c r="O54" s="18" t="n">
        <v>0</v>
      </c>
      <c r="P54" s="20" t="n">
        <v>0</v>
      </c>
      <c r="Q54" s="18" t="n">
        <v>0.40294795</v>
      </c>
      <c r="R54" s="20" t="n">
        <v>0.09962003</v>
      </c>
      <c r="S54" s="18" t="n">
        <v>9.04887684</v>
      </c>
      <c r="T54" s="20" t="n">
        <v>1.0811673</v>
      </c>
    </row>
    <row r="55" spans="1:20">
      <c r="A55" s="15" t="s">
        <v>357</v>
      </c>
      <c r="B55" s="17" t="n">
        <v>5316</v>
      </c>
      <c r="C55" s="18">
        <f>(137.0/B55*100)</f>
        <v/>
      </c>
      <c r="D55" s="19" t="n">
        <v>5179</v>
      </c>
      <c r="E55" s="18" t="n">
        <v>20.33775286</v>
      </c>
      <c r="F55" s="20" t="n">
        <v>0.74711355</v>
      </c>
      <c r="G55" s="18" t="n">
        <v>22.54239094</v>
      </c>
      <c r="H55" s="20" t="n">
        <v>0.72108764</v>
      </c>
      <c r="I55" s="18" t="n">
        <v>52.26639411</v>
      </c>
      <c r="J55" s="20" t="n">
        <v>1.07785872</v>
      </c>
      <c r="K55" s="18" t="n">
        <v>0</v>
      </c>
      <c r="L55" s="20" t="n">
        <v>0</v>
      </c>
      <c r="M55" s="18" t="s">
        <v>309</v>
      </c>
      <c r="N55" s="20" t="s">
        <v>309</v>
      </c>
      <c r="O55" s="18" t="n">
        <v>0</v>
      </c>
      <c r="P55" s="20" t="n">
        <v>0</v>
      </c>
      <c r="Q55" s="18" t="n">
        <v>0.26349521</v>
      </c>
      <c r="R55" s="20" t="n">
        <v>0.06346129</v>
      </c>
      <c r="S55" s="18" t="n">
        <v>4.58996688</v>
      </c>
      <c r="T55" s="20" t="n">
        <v>0.48883349</v>
      </c>
    </row>
    <row r="56" spans="1:20">
      <c r="A56" s="15" t="s">
        <v>358</v>
      </c>
      <c r="B56" s="17" t="n">
        <v>5359</v>
      </c>
      <c r="C56" s="18">
        <f>(104.0/B56*100)</f>
        <v/>
      </c>
      <c r="D56" s="19" t="n">
        <v>5255</v>
      </c>
      <c r="E56" s="18" t="n">
        <v>23.82827328</v>
      </c>
      <c r="F56" s="20" t="n">
        <v>0.5831366</v>
      </c>
      <c r="G56" s="18" t="n">
        <v>25.86125122</v>
      </c>
      <c r="H56" s="20" t="n">
        <v>0.71181565</v>
      </c>
      <c r="I56" s="18" t="n">
        <v>49.33750509</v>
      </c>
      <c r="J56" s="20" t="n">
        <v>0.75237069</v>
      </c>
      <c r="K56" s="18" t="n">
        <v>0</v>
      </c>
      <c r="L56" s="20" t="n">
        <v>0</v>
      </c>
      <c r="M56" s="18" t="s">
        <v>309</v>
      </c>
      <c r="N56" s="20" t="s">
        <v>309</v>
      </c>
      <c r="O56" s="18" t="n">
        <v>0</v>
      </c>
      <c r="P56" s="20" t="n">
        <v>0</v>
      </c>
      <c r="Q56" s="18" t="n">
        <v>0.02922331</v>
      </c>
      <c r="R56" s="20" t="n">
        <v>0.02073994</v>
      </c>
      <c r="S56" s="18" t="n">
        <v>0.9437470999999999</v>
      </c>
      <c r="T56" s="20" t="n">
        <v>0.13103896</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43.46872002</v>
      </c>
      <c r="F62" s="20" t="n">
        <v>0.71044248</v>
      </c>
      <c r="G62" s="18" t="n">
        <v>11.60865048</v>
      </c>
      <c r="H62" s="20" t="n">
        <v>0.46547143</v>
      </c>
      <c r="I62" s="18" t="n">
        <v>43.52465184</v>
      </c>
      <c r="J62" s="20" t="n">
        <v>0.75512475</v>
      </c>
      <c r="K62" s="18" t="n">
        <v>0</v>
      </c>
      <c r="L62" s="20" t="n">
        <v>0</v>
      </c>
      <c r="M62" s="18" t="s">
        <v>309</v>
      </c>
      <c r="N62" s="20" t="s">
        <v>309</v>
      </c>
      <c r="O62" s="18" t="n">
        <v>0</v>
      </c>
      <c r="P62" s="20" t="n">
        <v>0</v>
      </c>
      <c r="Q62" s="18" t="n">
        <v>0.18000562</v>
      </c>
      <c r="R62" s="20" t="n">
        <v>0.0636094</v>
      </c>
      <c r="S62" s="18" t="n">
        <v>1.21797204</v>
      </c>
      <c r="T62" s="20" t="n">
        <v>0.16369916</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25.04403534</v>
      </c>
      <c r="F64" s="20" t="n">
        <v>0.89440908</v>
      </c>
      <c r="G64" s="18" t="n">
        <v>14.96730433</v>
      </c>
      <c r="H64" s="20" t="n">
        <v>0.6057605</v>
      </c>
      <c r="I64" s="18" t="n">
        <v>54.92479922</v>
      </c>
      <c r="J64" s="20" t="n">
        <v>0.94204529</v>
      </c>
      <c r="K64" s="18" t="n">
        <v>0</v>
      </c>
      <c r="L64" s="20" t="n">
        <v>0</v>
      </c>
      <c r="M64" s="18" t="s">
        <v>309</v>
      </c>
      <c r="N64" s="20" t="s">
        <v>309</v>
      </c>
      <c r="O64" s="18" t="n">
        <v>0.03309095</v>
      </c>
      <c r="P64" s="20" t="n">
        <v>0.03328888</v>
      </c>
      <c r="Q64" s="18" t="n">
        <v>0.0909908</v>
      </c>
      <c r="R64" s="20" t="n">
        <v>0.05270213</v>
      </c>
      <c r="S64" s="18" t="n">
        <v>4.93977936</v>
      </c>
      <c r="T64" s="20" t="n">
        <v>0.41949547</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580</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5.72925072</v>
      </c>
      <c r="F9" s="20" t="n">
        <v>0.33548921</v>
      </c>
      <c r="G9" s="18" t="n">
        <v>30.63311546</v>
      </c>
      <c r="H9" s="20" t="n">
        <v>0.7821496999999999</v>
      </c>
      <c r="I9" s="18" t="n">
        <v>61.3535976</v>
      </c>
      <c r="J9" s="20" t="n">
        <v>0.77958037</v>
      </c>
      <c r="K9" s="18" t="n">
        <v>0</v>
      </c>
      <c r="L9" s="20" t="n">
        <v>0</v>
      </c>
      <c r="M9" s="18" t="s">
        <v>309</v>
      </c>
      <c r="N9" s="20" t="s">
        <v>309</v>
      </c>
      <c r="O9" s="18" t="n">
        <v>0</v>
      </c>
      <c r="P9" s="20" t="n">
        <v>0</v>
      </c>
      <c r="Q9" s="18" t="n">
        <v>0.02146534</v>
      </c>
      <c r="R9" s="20" t="n">
        <v>0.02205654</v>
      </c>
      <c r="S9" s="18" t="n">
        <v>2.26257088</v>
      </c>
      <c r="T9" s="20" t="n">
        <v>0.21274026</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7.20365529</v>
      </c>
      <c r="F11" s="20" t="n">
        <v>0.35198374</v>
      </c>
      <c r="G11" s="18" t="n">
        <v>29.25946945</v>
      </c>
      <c r="H11" s="20" t="n">
        <v>0.72687947</v>
      </c>
      <c r="I11" s="18" t="n">
        <v>60.78746703</v>
      </c>
      <c r="J11" s="20" t="n">
        <v>0.75492024</v>
      </c>
      <c r="K11" s="18" t="n">
        <v>0</v>
      </c>
      <c r="L11" s="20" t="n">
        <v>0</v>
      </c>
      <c r="M11" s="18" t="s">
        <v>309</v>
      </c>
      <c r="N11" s="20" t="s">
        <v>309</v>
      </c>
      <c r="O11" s="18" t="n">
        <v>0</v>
      </c>
      <c r="P11" s="20" t="n">
        <v>0</v>
      </c>
      <c r="Q11" s="18" t="n">
        <v>0.03145911</v>
      </c>
      <c r="R11" s="20" t="n">
        <v>0.02273973</v>
      </c>
      <c r="S11" s="18" t="n">
        <v>2.71794912</v>
      </c>
      <c r="T11" s="20" t="n">
        <v>0.26773346</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4.9593431</v>
      </c>
      <c r="F16" s="20" t="n">
        <v>0.32472309</v>
      </c>
      <c r="G16" s="18" t="n">
        <v>22.55844196</v>
      </c>
      <c r="H16" s="20" t="n">
        <v>0.5815091</v>
      </c>
      <c r="I16" s="18" t="n">
        <v>69.90483604000001</v>
      </c>
      <c r="J16" s="20" t="n">
        <v>0.64766916</v>
      </c>
      <c r="K16" s="18" t="n">
        <v>0</v>
      </c>
      <c r="L16" s="20" t="n">
        <v>0</v>
      </c>
      <c r="M16" s="18" t="s">
        <v>309</v>
      </c>
      <c r="N16" s="20" t="s">
        <v>309</v>
      </c>
      <c r="O16" s="18" t="n">
        <v>0</v>
      </c>
      <c r="P16" s="20" t="n">
        <v>0</v>
      </c>
      <c r="Q16" s="18" t="n">
        <v>0.09267466000000001</v>
      </c>
      <c r="R16" s="20" t="n">
        <v>0.03980657</v>
      </c>
      <c r="S16" s="18" t="n">
        <v>2.48470423</v>
      </c>
      <c r="T16" s="20" t="n">
        <v>0.2045348</v>
      </c>
    </row>
    <row r="17" spans="1:20">
      <c r="A17" s="15" t="s">
        <v>319</v>
      </c>
      <c r="B17" s="17" t="n">
        <v>6504</v>
      </c>
      <c r="C17" s="18">
        <f>(3097.0/B17*100)</f>
        <v/>
      </c>
      <c r="D17" s="19" t="n">
        <v>3407</v>
      </c>
      <c r="E17" s="18" t="n">
        <v>4.16005446</v>
      </c>
      <c r="F17" s="20" t="n">
        <v>0.35117531</v>
      </c>
      <c r="G17" s="18" t="n">
        <v>28.83979829</v>
      </c>
      <c r="H17" s="20" t="n">
        <v>0.77949521</v>
      </c>
      <c r="I17" s="18" t="n">
        <v>64.21913523000001</v>
      </c>
      <c r="J17" s="20" t="n">
        <v>0.86996958</v>
      </c>
      <c r="K17" s="18" t="n">
        <v>0</v>
      </c>
      <c r="L17" s="20" t="n">
        <v>0</v>
      </c>
      <c r="M17" s="18" t="s">
        <v>309</v>
      </c>
      <c r="N17" s="20" t="s">
        <v>309</v>
      </c>
      <c r="O17" s="18" t="n">
        <v>0</v>
      </c>
      <c r="P17" s="20" t="n">
        <v>0</v>
      </c>
      <c r="Q17" s="18" t="n">
        <v>0.0358892</v>
      </c>
      <c r="R17" s="20" t="n">
        <v>0.03186364</v>
      </c>
      <c r="S17" s="18" t="n">
        <v>2.74512282</v>
      </c>
      <c r="T17" s="20" t="n">
        <v>0.282524</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12.94161062</v>
      </c>
      <c r="F21" s="20" t="n">
        <v>0.53010546</v>
      </c>
      <c r="G21" s="18" t="n">
        <v>29.99660553</v>
      </c>
      <c r="H21" s="20" t="n">
        <v>0.64053297</v>
      </c>
      <c r="I21" s="18" t="n">
        <v>55.2735517</v>
      </c>
      <c r="J21" s="20" t="n">
        <v>0.8043056</v>
      </c>
      <c r="K21" s="18" t="n">
        <v>0</v>
      </c>
      <c r="L21" s="20" t="n">
        <v>0</v>
      </c>
      <c r="M21" s="18" t="s">
        <v>309</v>
      </c>
      <c r="N21" s="20" t="s">
        <v>309</v>
      </c>
      <c r="O21" s="18" t="n">
        <v>0</v>
      </c>
      <c r="P21" s="20" t="n">
        <v>0</v>
      </c>
      <c r="Q21" s="18" t="n">
        <v>0.03759559</v>
      </c>
      <c r="R21" s="20" t="n">
        <v>0.02581182</v>
      </c>
      <c r="S21" s="18" t="n">
        <v>1.75063656</v>
      </c>
      <c r="T21" s="20" t="n">
        <v>0.17864041</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7.67804469</v>
      </c>
      <c r="F23" s="20" t="n">
        <v>0.38951054</v>
      </c>
      <c r="G23" s="18" t="n">
        <v>27.64163487</v>
      </c>
      <c r="H23" s="20" t="n">
        <v>0.64082627</v>
      </c>
      <c r="I23" s="18" t="n">
        <v>60.49226132</v>
      </c>
      <c r="J23" s="20" t="n">
        <v>0.7031054</v>
      </c>
      <c r="K23" s="18" t="n">
        <v>0</v>
      </c>
      <c r="L23" s="20" t="n">
        <v>0</v>
      </c>
      <c r="M23" s="18" t="s">
        <v>309</v>
      </c>
      <c r="N23" s="20" t="s">
        <v>309</v>
      </c>
      <c r="O23" s="18" t="n">
        <v>0</v>
      </c>
      <c r="P23" s="20" t="n">
        <v>0</v>
      </c>
      <c r="Q23" s="18" t="n">
        <v>0.02197493</v>
      </c>
      <c r="R23" s="20" t="n">
        <v>0.02232282</v>
      </c>
      <c r="S23" s="18" t="n">
        <v>4.1660842</v>
      </c>
      <c r="T23" s="20" t="n">
        <v>0.38044093</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16.96694215</v>
      </c>
      <c r="F25" s="20" t="n">
        <v>0.52153982</v>
      </c>
      <c r="G25" s="18" t="n">
        <v>14.07621009</v>
      </c>
      <c r="H25" s="20" t="n">
        <v>0.45539535</v>
      </c>
      <c r="I25" s="18" t="n">
        <v>66.64684136</v>
      </c>
      <c r="J25" s="20" t="n">
        <v>0.6701177699999999</v>
      </c>
      <c r="K25" s="18" t="n">
        <v>0</v>
      </c>
      <c r="L25" s="20" t="n">
        <v>0</v>
      </c>
      <c r="M25" s="18" t="s">
        <v>309</v>
      </c>
      <c r="N25" s="20" t="s">
        <v>309</v>
      </c>
      <c r="O25" s="18" t="n">
        <v>0</v>
      </c>
      <c r="P25" s="20" t="n">
        <v>0</v>
      </c>
      <c r="Q25" s="18" t="n">
        <v>0.06814069</v>
      </c>
      <c r="R25" s="20" t="n">
        <v>0.03418698</v>
      </c>
      <c r="S25" s="18" t="n">
        <v>2.24186571</v>
      </c>
      <c r="T25" s="20" t="n">
        <v>0.20815702</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6.71553978</v>
      </c>
      <c r="F27" s="20" t="n">
        <v>0.46313352</v>
      </c>
      <c r="G27" s="18" t="n">
        <v>22.28912506</v>
      </c>
      <c r="H27" s="20" t="n">
        <v>0.74358963</v>
      </c>
      <c r="I27" s="18" t="n">
        <v>67.03301552000001</v>
      </c>
      <c r="J27" s="20" t="n">
        <v>0.77668404</v>
      </c>
      <c r="K27" s="18" t="n">
        <v>0</v>
      </c>
      <c r="L27" s="20" t="n">
        <v>0</v>
      </c>
      <c r="M27" s="18" t="s">
        <v>309</v>
      </c>
      <c r="N27" s="20" t="s">
        <v>309</v>
      </c>
      <c r="O27" s="18" t="n">
        <v>0</v>
      </c>
      <c r="P27" s="20" t="n">
        <v>0</v>
      </c>
      <c r="Q27" s="18" t="n">
        <v>0.06411458</v>
      </c>
      <c r="R27" s="20" t="n">
        <v>0.04568001</v>
      </c>
      <c r="S27" s="18" t="n">
        <v>3.89820506</v>
      </c>
      <c r="T27" s="20" t="n">
        <v>0.3200714</v>
      </c>
    </row>
    <row r="28" spans="1:20">
      <c r="A28" s="15" t="s">
        <v>330</v>
      </c>
      <c r="B28" s="17" t="n">
        <v>7568</v>
      </c>
      <c r="C28" s="18">
        <f>(490.0/B28*100)</f>
        <v/>
      </c>
      <c r="D28" s="19" t="n">
        <v>7078</v>
      </c>
      <c r="E28" s="18" t="n">
        <v>12.21385798</v>
      </c>
      <c r="F28" s="20" t="n">
        <v>0.51405862</v>
      </c>
      <c r="G28" s="18" t="n">
        <v>14.34666067</v>
      </c>
      <c r="H28" s="20" t="n">
        <v>0.5712013</v>
      </c>
      <c r="I28" s="18" t="n">
        <v>70.47007848</v>
      </c>
      <c r="J28" s="20" t="n">
        <v>0.8801515600000001</v>
      </c>
      <c r="K28" s="18" t="n">
        <v>0</v>
      </c>
      <c r="L28" s="20" t="n">
        <v>0</v>
      </c>
      <c r="M28" s="18" t="s">
        <v>309</v>
      </c>
      <c r="N28" s="20" t="s">
        <v>309</v>
      </c>
      <c r="O28" s="18" t="n">
        <v>0</v>
      </c>
      <c r="P28" s="20" t="n">
        <v>0</v>
      </c>
      <c r="Q28" s="18" t="n">
        <v>0.06738160999999999</v>
      </c>
      <c r="R28" s="20" t="n">
        <v>0.03158335</v>
      </c>
      <c r="S28" s="18" t="n">
        <v>2.90202126</v>
      </c>
      <c r="T28" s="20" t="n">
        <v>0.24752386</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16.41747546</v>
      </c>
      <c r="F33" s="20" t="n">
        <v>0.54071229</v>
      </c>
      <c r="G33" s="18" t="n">
        <v>15.43110623</v>
      </c>
      <c r="H33" s="20" t="n">
        <v>0.48610173</v>
      </c>
      <c r="I33" s="18" t="n">
        <v>66.78741689</v>
      </c>
      <c r="J33" s="20" t="n">
        <v>0.7145125</v>
      </c>
      <c r="K33" s="18" t="n">
        <v>0</v>
      </c>
      <c r="L33" s="20" t="n">
        <v>0</v>
      </c>
      <c r="M33" s="18" t="s">
        <v>309</v>
      </c>
      <c r="N33" s="20" t="s">
        <v>309</v>
      </c>
      <c r="O33" s="18" t="n">
        <v>0</v>
      </c>
      <c r="P33" s="20" t="n">
        <v>0</v>
      </c>
      <c r="Q33" s="18" t="n">
        <v>0.0182449</v>
      </c>
      <c r="R33" s="20" t="n">
        <v>0.01849131</v>
      </c>
      <c r="S33" s="18" t="n">
        <v>1.34575653</v>
      </c>
      <c r="T33" s="20" t="n">
        <v>0.18988758</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10.75437243</v>
      </c>
      <c r="F36" s="20" t="n">
        <v>0.51138891</v>
      </c>
      <c r="G36" s="18" t="n">
        <v>29.2090814</v>
      </c>
      <c r="H36" s="20" t="n">
        <v>0.66192102</v>
      </c>
      <c r="I36" s="18" t="n">
        <v>57.74078728</v>
      </c>
      <c r="J36" s="20" t="n">
        <v>0.73069419</v>
      </c>
      <c r="K36" s="18" t="n">
        <v>0</v>
      </c>
      <c r="L36" s="20" t="n">
        <v>0</v>
      </c>
      <c r="M36" s="18" t="s">
        <v>309</v>
      </c>
      <c r="N36" s="20" t="s">
        <v>309</v>
      </c>
      <c r="O36" s="18" t="n">
        <v>0</v>
      </c>
      <c r="P36" s="20" t="n">
        <v>0</v>
      </c>
      <c r="Q36" s="18" t="n">
        <v>0</v>
      </c>
      <c r="R36" s="20" t="n">
        <v>0</v>
      </c>
      <c r="S36" s="18" t="n">
        <v>2.29575889</v>
      </c>
      <c r="T36" s="20" t="n">
        <v>0.25708097</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0.33086436</v>
      </c>
      <c r="F40" s="20" t="n">
        <v>0.03393363</v>
      </c>
      <c r="G40" s="18" t="n">
        <v>1.05071093</v>
      </c>
      <c r="H40" s="20" t="n">
        <v>0.06233211</v>
      </c>
      <c r="I40" s="18" t="n">
        <v>2.42781719</v>
      </c>
      <c r="J40" s="20" t="n">
        <v>0.09374979999999999</v>
      </c>
      <c r="K40" s="18" t="n">
        <v>0</v>
      </c>
      <c r="L40" s="20" t="n">
        <v>0</v>
      </c>
      <c r="M40" s="18" t="s">
        <v>309</v>
      </c>
      <c r="N40" s="20" t="s">
        <v>309</v>
      </c>
      <c r="O40" s="18" t="n">
        <v>96.12960207</v>
      </c>
      <c r="P40" s="20" t="n">
        <v>0.13318888</v>
      </c>
      <c r="Q40" s="18" t="n">
        <v>0</v>
      </c>
      <c r="R40" s="20" t="n">
        <v>0</v>
      </c>
      <c r="S40" s="18" t="n">
        <v>0.06100544</v>
      </c>
      <c r="T40" s="20" t="n">
        <v>0.01348425</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8.87802581</v>
      </c>
      <c r="F52" s="20" t="n">
        <v>0.43154144</v>
      </c>
      <c r="G52" s="18" t="n">
        <v>17.96143828</v>
      </c>
      <c r="H52" s="20" t="n">
        <v>0.4757356</v>
      </c>
      <c r="I52" s="18" t="n">
        <v>72.19663633</v>
      </c>
      <c r="J52" s="20" t="n">
        <v>0.64438452</v>
      </c>
      <c r="K52" s="18" t="n">
        <v>0</v>
      </c>
      <c r="L52" s="20" t="n">
        <v>0</v>
      </c>
      <c r="M52" s="18" t="s">
        <v>309</v>
      </c>
      <c r="N52" s="20" t="s">
        <v>309</v>
      </c>
      <c r="O52" s="18" t="n">
        <v>0</v>
      </c>
      <c r="P52" s="20" t="n">
        <v>0</v>
      </c>
      <c r="Q52" s="18" t="n">
        <v>0.05494701</v>
      </c>
      <c r="R52" s="20" t="n">
        <v>0.03309138</v>
      </c>
      <c r="S52" s="18" t="n">
        <v>0.90895257</v>
      </c>
      <c r="T52" s="20" t="n">
        <v>0.14786496</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18.98068361</v>
      </c>
      <c r="F54" s="20" t="n">
        <v>0.70608252</v>
      </c>
      <c r="G54" s="18" t="n">
        <v>24.96445167</v>
      </c>
      <c r="H54" s="20" t="n">
        <v>0.84684565</v>
      </c>
      <c r="I54" s="18" t="n">
        <v>44.77822029</v>
      </c>
      <c r="J54" s="20" t="n">
        <v>1.14252052</v>
      </c>
      <c r="K54" s="18" t="n">
        <v>0</v>
      </c>
      <c r="L54" s="20" t="n">
        <v>0</v>
      </c>
      <c r="M54" s="18" t="s">
        <v>309</v>
      </c>
      <c r="N54" s="20" t="s">
        <v>309</v>
      </c>
      <c r="O54" s="18" t="n">
        <v>0</v>
      </c>
      <c r="P54" s="20" t="n">
        <v>0</v>
      </c>
      <c r="Q54" s="18" t="n">
        <v>0.14437438</v>
      </c>
      <c r="R54" s="20" t="n">
        <v>0.05386928</v>
      </c>
      <c r="S54" s="18" t="n">
        <v>11.13227004</v>
      </c>
      <c r="T54" s="20" t="n">
        <v>1.08220672</v>
      </c>
    </row>
    <row r="55" spans="1:20">
      <c r="A55" s="15" t="s">
        <v>357</v>
      </c>
      <c r="B55" s="17" t="n">
        <v>5316</v>
      </c>
      <c r="C55" s="18">
        <f>(137.0/B55*100)</f>
        <v/>
      </c>
      <c r="D55" s="19" t="n">
        <v>5179</v>
      </c>
      <c r="E55" s="18" t="n">
        <v>22.25101101</v>
      </c>
      <c r="F55" s="20" t="n">
        <v>0.82960621</v>
      </c>
      <c r="G55" s="18" t="n">
        <v>31.23586781</v>
      </c>
      <c r="H55" s="20" t="n">
        <v>0.94254143</v>
      </c>
      <c r="I55" s="18" t="n">
        <v>40.93970695</v>
      </c>
      <c r="J55" s="20" t="n">
        <v>1.10120916</v>
      </c>
      <c r="K55" s="18" t="n">
        <v>0</v>
      </c>
      <c r="L55" s="20" t="n">
        <v>0</v>
      </c>
      <c r="M55" s="18" t="s">
        <v>309</v>
      </c>
      <c r="N55" s="20" t="s">
        <v>309</v>
      </c>
      <c r="O55" s="18" t="n">
        <v>0</v>
      </c>
      <c r="P55" s="20" t="n">
        <v>0</v>
      </c>
      <c r="Q55" s="18" t="n">
        <v>0.09113054</v>
      </c>
      <c r="R55" s="20" t="n">
        <v>0.04138497</v>
      </c>
      <c r="S55" s="18" t="n">
        <v>5.48228368</v>
      </c>
      <c r="T55" s="20" t="n">
        <v>0.53393054</v>
      </c>
    </row>
    <row r="56" spans="1:20">
      <c r="A56" s="15" t="s">
        <v>358</v>
      </c>
      <c r="B56" s="17" t="n">
        <v>5359</v>
      </c>
      <c r="C56" s="18">
        <f>(104.0/B56*100)</f>
        <v/>
      </c>
      <c r="D56" s="19" t="n">
        <v>5255</v>
      </c>
      <c r="E56" s="18" t="n">
        <v>18.80602333</v>
      </c>
      <c r="F56" s="20" t="n">
        <v>0.55719114</v>
      </c>
      <c r="G56" s="18" t="n">
        <v>30.66826014</v>
      </c>
      <c r="H56" s="20" t="n">
        <v>0.53248537</v>
      </c>
      <c r="I56" s="18" t="n">
        <v>49.43732565</v>
      </c>
      <c r="J56" s="20" t="n">
        <v>0.76442053</v>
      </c>
      <c r="K56" s="18" t="n">
        <v>0</v>
      </c>
      <c r="L56" s="20" t="n">
        <v>0</v>
      </c>
      <c r="M56" s="18" t="s">
        <v>309</v>
      </c>
      <c r="N56" s="20" t="s">
        <v>309</v>
      </c>
      <c r="O56" s="18" t="n">
        <v>0</v>
      </c>
      <c r="P56" s="20" t="n">
        <v>0</v>
      </c>
      <c r="Q56" s="18" t="n">
        <v>0</v>
      </c>
      <c r="R56" s="20" t="n">
        <v>0</v>
      </c>
      <c r="S56" s="18" t="n">
        <v>1.08839089</v>
      </c>
      <c r="T56" s="20" t="n">
        <v>0.17342744</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37.03937228</v>
      </c>
      <c r="F62" s="20" t="n">
        <v>0.67455994</v>
      </c>
      <c r="G62" s="18" t="n">
        <v>20.87718102</v>
      </c>
      <c r="H62" s="20" t="n">
        <v>0.57330295</v>
      </c>
      <c r="I62" s="18" t="n">
        <v>39.9893155</v>
      </c>
      <c r="J62" s="20" t="n">
        <v>0.73400405</v>
      </c>
      <c r="K62" s="18" t="n">
        <v>0</v>
      </c>
      <c r="L62" s="20" t="n">
        <v>0</v>
      </c>
      <c r="M62" s="18" t="s">
        <v>309</v>
      </c>
      <c r="N62" s="20" t="s">
        <v>309</v>
      </c>
      <c r="O62" s="18" t="n">
        <v>0</v>
      </c>
      <c r="P62" s="20" t="n">
        <v>0</v>
      </c>
      <c r="Q62" s="18" t="n">
        <v>0.13462375</v>
      </c>
      <c r="R62" s="20" t="n">
        <v>0.06355647</v>
      </c>
      <c r="S62" s="18" t="n">
        <v>1.95950745</v>
      </c>
      <c r="T62" s="20" t="n">
        <v>0.19185815</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16.31961094</v>
      </c>
      <c r="F64" s="20" t="n">
        <v>0.66021978</v>
      </c>
      <c r="G64" s="18" t="n">
        <v>24.95740649</v>
      </c>
      <c r="H64" s="20" t="n">
        <v>0.7265266500000001</v>
      </c>
      <c r="I64" s="18" t="n">
        <v>52.52288074</v>
      </c>
      <c r="J64" s="20" t="n">
        <v>0.92134797</v>
      </c>
      <c r="K64" s="18" t="n">
        <v>0</v>
      </c>
      <c r="L64" s="20" t="n">
        <v>0</v>
      </c>
      <c r="M64" s="18" t="s">
        <v>309</v>
      </c>
      <c r="N64" s="20" t="s">
        <v>309</v>
      </c>
      <c r="O64" s="18" t="n">
        <v>0</v>
      </c>
      <c r="P64" s="20" t="n">
        <v>0</v>
      </c>
      <c r="Q64" s="18" t="n">
        <v>0.12222577</v>
      </c>
      <c r="R64" s="20" t="n">
        <v>0.06778333</v>
      </c>
      <c r="S64" s="18" t="n">
        <v>6.07787607</v>
      </c>
      <c r="T64" s="20" t="n">
        <v>0.48261029</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581</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9.43065397</v>
      </c>
      <c r="F9" s="20" t="n">
        <v>0.39983525</v>
      </c>
      <c r="G9" s="18" t="n">
        <v>31.11799731</v>
      </c>
      <c r="H9" s="20" t="n">
        <v>0.6778577</v>
      </c>
      <c r="I9" s="18" t="n">
        <v>57.17351633</v>
      </c>
      <c r="J9" s="20" t="n">
        <v>0.72563979</v>
      </c>
      <c r="K9" s="18" t="n">
        <v>0</v>
      </c>
      <c r="L9" s="20" t="n">
        <v>0</v>
      </c>
      <c r="M9" s="18" t="s">
        <v>309</v>
      </c>
      <c r="N9" s="20" t="s">
        <v>309</v>
      </c>
      <c r="O9" s="18" t="n">
        <v>0</v>
      </c>
      <c r="P9" s="20" t="n">
        <v>0</v>
      </c>
      <c r="Q9" s="18" t="n">
        <v>0.01997148</v>
      </c>
      <c r="R9" s="20" t="n">
        <v>0.02023761</v>
      </c>
      <c r="S9" s="18" t="n">
        <v>2.2578609</v>
      </c>
      <c r="T9" s="20" t="n">
        <v>0.21845498</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6.83105183</v>
      </c>
      <c r="F11" s="20" t="n">
        <v>0.35962312</v>
      </c>
      <c r="G11" s="18" t="n">
        <v>25.31143314</v>
      </c>
      <c r="H11" s="20" t="n">
        <v>0.61987672</v>
      </c>
      <c r="I11" s="18" t="n">
        <v>64.84825813</v>
      </c>
      <c r="J11" s="20" t="n">
        <v>0.7283429300000001</v>
      </c>
      <c r="K11" s="18" t="n">
        <v>0</v>
      </c>
      <c r="L11" s="20" t="n">
        <v>0</v>
      </c>
      <c r="M11" s="18" t="s">
        <v>309</v>
      </c>
      <c r="N11" s="20" t="s">
        <v>309</v>
      </c>
      <c r="O11" s="18" t="n">
        <v>0</v>
      </c>
      <c r="P11" s="20" t="n">
        <v>0</v>
      </c>
      <c r="Q11" s="18" t="n">
        <v>0.02476198</v>
      </c>
      <c r="R11" s="20" t="n">
        <v>0.01717861</v>
      </c>
      <c r="S11" s="18" t="n">
        <v>2.98449492</v>
      </c>
      <c r="T11" s="20" t="n">
        <v>0.27444764</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6.62011321</v>
      </c>
      <c r="F16" s="20" t="n">
        <v>0.36085818</v>
      </c>
      <c r="G16" s="18" t="n">
        <v>23.56934064</v>
      </c>
      <c r="H16" s="20" t="n">
        <v>0.57082512</v>
      </c>
      <c r="I16" s="18" t="n">
        <v>67.08426341000001</v>
      </c>
      <c r="J16" s="20" t="n">
        <v>0.60888301</v>
      </c>
      <c r="K16" s="18" t="n">
        <v>0</v>
      </c>
      <c r="L16" s="20" t="n">
        <v>0</v>
      </c>
      <c r="M16" s="18" t="s">
        <v>309</v>
      </c>
      <c r="N16" s="20" t="s">
        <v>309</v>
      </c>
      <c r="O16" s="18" t="n">
        <v>0</v>
      </c>
      <c r="P16" s="20" t="n">
        <v>0</v>
      </c>
      <c r="Q16" s="18" t="n">
        <v>0.14012888</v>
      </c>
      <c r="R16" s="20" t="n">
        <v>0.04253104</v>
      </c>
      <c r="S16" s="18" t="n">
        <v>2.58615386</v>
      </c>
      <c r="T16" s="20" t="n">
        <v>0.23444458</v>
      </c>
    </row>
    <row r="17" spans="1:20">
      <c r="A17" s="15" t="s">
        <v>319</v>
      </c>
      <c r="B17" s="17" t="n">
        <v>6504</v>
      </c>
      <c r="C17" s="18">
        <f>(3097.0/B17*100)</f>
        <v/>
      </c>
      <c r="D17" s="19" t="n">
        <v>3407</v>
      </c>
      <c r="E17" s="18" t="n">
        <v>4.26054988</v>
      </c>
      <c r="F17" s="20" t="n">
        <v>0.38612363</v>
      </c>
      <c r="G17" s="18" t="n">
        <v>25.75969379</v>
      </c>
      <c r="H17" s="20" t="n">
        <v>0.80586219</v>
      </c>
      <c r="I17" s="18" t="n">
        <v>67.33694867</v>
      </c>
      <c r="J17" s="20" t="n">
        <v>0.91486119</v>
      </c>
      <c r="K17" s="18" t="n">
        <v>0</v>
      </c>
      <c r="L17" s="20" t="n">
        <v>0</v>
      </c>
      <c r="M17" s="18" t="s">
        <v>309</v>
      </c>
      <c r="N17" s="20" t="s">
        <v>309</v>
      </c>
      <c r="O17" s="18" t="n">
        <v>0</v>
      </c>
      <c r="P17" s="20" t="n">
        <v>0</v>
      </c>
      <c r="Q17" s="18" t="n">
        <v>0.05875341</v>
      </c>
      <c r="R17" s="20" t="n">
        <v>0.0367358</v>
      </c>
      <c r="S17" s="18" t="n">
        <v>2.58405424</v>
      </c>
      <c r="T17" s="20" t="n">
        <v>0.26173091</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13.90618599</v>
      </c>
      <c r="F21" s="20" t="n">
        <v>0.53643238</v>
      </c>
      <c r="G21" s="18" t="n">
        <v>24.69238378</v>
      </c>
      <c r="H21" s="20" t="n">
        <v>0.71562385</v>
      </c>
      <c r="I21" s="18" t="n">
        <v>59.87064464</v>
      </c>
      <c r="J21" s="20" t="n">
        <v>0.83031515</v>
      </c>
      <c r="K21" s="18" t="n">
        <v>0</v>
      </c>
      <c r="L21" s="20" t="n">
        <v>0</v>
      </c>
      <c r="M21" s="18" t="s">
        <v>309</v>
      </c>
      <c r="N21" s="20" t="s">
        <v>309</v>
      </c>
      <c r="O21" s="18" t="n">
        <v>0</v>
      </c>
      <c r="P21" s="20" t="n">
        <v>0</v>
      </c>
      <c r="Q21" s="18" t="n">
        <v>0.02040886</v>
      </c>
      <c r="R21" s="20" t="n">
        <v>0.02035491</v>
      </c>
      <c r="S21" s="18" t="n">
        <v>1.51037674</v>
      </c>
      <c r="T21" s="20" t="n">
        <v>0.18290402</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8.75699416</v>
      </c>
      <c r="F23" s="20" t="n">
        <v>0.37182039</v>
      </c>
      <c r="G23" s="18" t="n">
        <v>19.73253983</v>
      </c>
      <c r="H23" s="20" t="n">
        <v>0.49626198</v>
      </c>
      <c r="I23" s="18" t="n">
        <v>67.2202491</v>
      </c>
      <c r="J23" s="20" t="n">
        <v>0.63764353</v>
      </c>
      <c r="K23" s="18" t="n">
        <v>0</v>
      </c>
      <c r="L23" s="20" t="n">
        <v>0</v>
      </c>
      <c r="M23" s="18" t="s">
        <v>309</v>
      </c>
      <c r="N23" s="20" t="s">
        <v>309</v>
      </c>
      <c r="O23" s="18" t="n">
        <v>0</v>
      </c>
      <c r="P23" s="20" t="n">
        <v>0</v>
      </c>
      <c r="Q23" s="18" t="n">
        <v>0.10829157</v>
      </c>
      <c r="R23" s="20" t="n">
        <v>0.08402075000000001</v>
      </c>
      <c r="S23" s="18" t="n">
        <v>4.18192532</v>
      </c>
      <c r="T23" s="20" t="n">
        <v>0.36293428</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19.96594181</v>
      </c>
      <c r="F25" s="20" t="n">
        <v>0.58752112</v>
      </c>
      <c r="G25" s="18" t="n">
        <v>15.65100139</v>
      </c>
      <c r="H25" s="20" t="n">
        <v>0.59616177</v>
      </c>
      <c r="I25" s="18" t="n">
        <v>62.2699165</v>
      </c>
      <c r="J25" s="20" t="n">
        <v>0.8076223300000001</v>
      </c>
      <c r="K25" s="18" t="n">
        <v>0</v>
      </c>
      <c r="L25" s="20" t="n">
        <v>0</v>
      </c>
      <c r="M25" s="18" t="s">
        <v>309</v>
      </c>
      <c r="N25" s="20" t="s">
        <v>309</v>
      </c>
      <c r="O25" s="18" t="n">
        <v>0</v>
      </c>
      <c r="P25" s="20" t="n">
        <v>0</v>
      </c>
      <c r="Q25" s="18" t="n">
        <v>0.09891995000000001</v>
      </c>
      <c r="R25" s="20" t="n">
        <v>0.03345306</v>
      </c>
      <c r="S25" s="18" t="n">
        <v>2.01422034</v>
      </c>
      <c r="T25" s="20" t="n">
        <v>0.18685504</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6.5962001</v>
      </c>
      <c r="F27" s="20" t="n">
        <v>0.46898167</v>
      </c>
      <c r="G27" s="18" t="n">
        <v>21.32636867</v>
      </c>
      <c r="H27" s="20" t="n">
        <v>0.63825378</v>
      </c>
      <c r="I27" s="18" t="n">
        <v>68.17423196999999</v>
      </c>
      <c r="J27" s="20" t="n">
        <v>0.73650123</v>
      </c>
      <c r="K27" s="18" t="n">
        <v>0</v>
      </c>
      <c r="L27" s="20" t="n">
        <v>0</v>
      </c>
      <c r="M27" s="18" t="s">
        <v>309</v>
      </c>
      <c r="N27" s="20" t="s">
        <v>309</v>
      </c>
      <c r="O27" s="18" t="n">
        <v>0</v>
      </c>
      <c r="P27" s="20" t="n">
        <v>0</v>
      </c>
      <c r="Q27" s="18" t="n">
        <v>0.06114569</v>
      </c>
      <c r="R27" s="20" t="n">
        <v>0.04344899</v>
      </c>
      <c r="S27" s="18" t="n">
        <v>3.84205357</v>
      </c>
      <c r="T27" s="20" t="n">
        <v>0.30403066</v>
      </c>
    </row>
    <row r="28" spans="1:20">
      <c r="A28" s="15" t="s">
        <v>330</v>
      </c>
      <c r="B28" s="17" t="n">
        <v>7568</v>
      </c>
      <c r="C28" s="18">
        <f>(490.0/B28*100)</f>
        <v/>
      </c>
      <c r="D28" s="19" t="n">
        <v>7078</v>
      </c>
      <c r="E28" s="18" t="n">
        <v>12.30939665</v>
      </c>
      <c r="F28" s="20" t="n">
        <v>0.5310599</v>
      </c>
      <c r="G28" s="18" t="n">
        <v>15.87323525</v>
      </c>
      <c r="H28" s="20" t="n">
        <v>0.48050381</v>
      </c>
      <c r="I28" s="18" t="n">
        <v>68.77206647</v>
      </c>
      <c r="J28" s="20" t="n">
        <v>0.72570262</v>
      </c>
      <c r="K28" s="18" t="n">
        <v>0</v>
      </c>
      <c r="L28" s="20" t="n">
        <v>0</v>
      </c>
      <c r="M28" s="18" t="s">
        <v>309</v>
      </c>
      <c r="N28" s="20" t="s">
        <v>309</v>
      </c>
      <c r="O28" s="18" t="n">
        <v>0</v>
      </c>
      <c r="P28" s="20" t="n">
        <v>0</v>
      </c>
      <c r="Q28" s="18" t="n">
        <v>0.14373176</v>
      </c>
      <c r="R28" s="20" t="n">
        <v>0.05121895</v>
      </c>
      <c r="S28" s="18" t="n">
        <v>2.90156988</v>
      </c>
      <c r="T28" s="20" t="n">
        <v>0.23572551</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13.84187939</v>
      </c>
      <c r="F33" s="20" t="n">
        <v>0.52376871</v>
      </c>
      <c r="G33" s="18" t="n">
        <v>13.55817777</v>
      </c>
      <c r="H33" s="20" t="n">
        <v>0.46839937</v>
      </c>
      <c r="I33" s="18" t="n">
        <v>71.16029824</v>
      </c>
      <c r="J33" s="20" t="n">
        <v>0.64746476</v>
      </c>
      <c r="K33" s="18" t="n">
        <v>0</v>
      </c>
      <c r="L33" s="20" t="n">
        <v>0</v>
      </c>
      <c r="M33" s="18" t="s">
        <v>309</v>
      </c>
      <c r="N33" s="20" t="s">
        <v>309</v>
      </c>
      <c r="O33" s="18" t="n">
        <v>0</v>
      </c>
      <c r="P33" s="20" t="n">
        <v>0</v>
      </c>
      <c r="Q33" s="18" t="n">
        <v>0.0304824</v>
      </c>
      <c r="R33" s="20" t="n">
        <v>0.02746988</v>
      </c>
      <c r="S33" s="18" t="n">
        <v>1.40916221</v>
      </c>
      <c r="T33" s="20" t="n">
        <v>0.19465477</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12.13568763</v>
      </c>
      <c r="F36" s="20" t="n">
        <v>0.58491681</v>
      </c>
      <c r="G36" s="18" t="n">
        <v>26.33796473</v>
      </c>
      <c r="H36" s="20" t="n">
        <v>0.79728049</v>
      </c>
      <c r="I36" s="18" t="n">
        <v>58.88135696</v>
      </c>
      <c r="J36" s="20" t="n">
        <v>0.85598281</v>
      </c>
      <c r="K36" s="18" t="n">
        <v>0</v>
      </c>
      <c r="L36" s="20" t="n">
        <v>0</v>
      </c>
      <c r="M36" s="18" t="s">
        <v>309</v>
      </c>
      <c r="N36" s="20" t="s">
        <v>309</v>
      </c>
      <c r="O36" s="18" t="n">
        <v>0</v>
      </c>
      <c r="P36" s="20" t="n">
        <v>0</v>
      </c>
      <c r="Q36" s="18" t="n">
        <v>0</v>
      </c>
      <c r="R36" s="20" t="n">
        <v>0</v>
      </c>
      <c r="S36" s="18" t="n">
        <v>2.64499068</v>
      </c>
      <c r="T36" s="20" t="n">
        <v>0.2992518</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0.34107886</v>
      </c>
      <c r="F40" s="20" t="n">
        <v>0.03123327</v>
      </c>
      <c r="G40" s="18" t="n">
        <v>0.83028228</v>
      </c>
      <c r="H40" s="20" t="n">
        <v>0.05557863</v>
      </c>
      <c r="I40" s="18" t="n">
        <v>2.63074539</v>
      </c>
      <c r="J40" s="20" t="n">
        <v>0.09935579</v>
      </c>
      <c r="K40" s="18" t="n">
        <v>0</v>
      </c>
      <c r="L40" s="20" t="n">
        <v>0</v>
      </c>
      <c r="M40" s="18" t="s">
        <v>309</v>
      </c>
      <c r="N40" s="20" t="s">
        <v>309</v>
      </c>
      <c r="O40" s="18" t="n">
        <v>96.12960207</v>
      </c>
      <c r="P40" s="20" t="n">
        <v>0.13318888</v>
      </c>
      <c r="Q40" s="18" t="n">
        <v>0.00256745</v>
      </c>
      <c r="R40" s="20" t="n">
        <v>0.00232257</v>
      </c>
      <c r="S40" s="18" t="n">
        <v>0.06572396</v>
      </c>
      <c r="T40" s="20" t="n">
        <v>0.01460974</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9.04685647</v>
      </c>
      <c r="F52" s="20" t="n">
        <v>0.40123325</v>
      </c>
      <c r="G52" s="18" t="n">
        <v>17.26620598</v>
      </c>
      <c r="H52" s="20" t="n">
        <v>0.57398932</v>
      </c>
      <c r="I52" s="18" t="n">
        <v>72.39063053</v>
      </c>
      <c r="J52" s="20" t="n">
        <v>0.72403473</v>
      </c>
      <c r="K52" s="18" t="n">
        <v>0</v>
      </c>
      <c r="L52" s="20" t="n">
        <v>0</v>
      </c>
      <c r="M52" s="18" t="s">
        <v>309</v>
      </c>
      <c r="N52" s="20" t="s">
        <v>309</v>
      </c>
      <c r="O52" s="18" t="n">
        <v>0</v>
      </c>
      <c r="P52" s="20" t="n">
        <v>0</v>
      </c>
      <c r="Q52" s="18" t="n">
        <v>0.10055488</v>
      </c>
      <c r="R52" s="20" t="n">
        <v>0.04606226</v>
      </c>
      <c r="S52" s="18" t="n">
        <v>1.19575213</v>
      </c>
      <c r="T52" s="20" t="n">
        <v>0.16684473</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17.99223514</v>
      </c>
      <c r="F54" s="20" t="n">
        <v>0.71636161</v>
      </c>
      <c r="G54" s="18" t="n">
        <v>23.80955174</v>
      </c>
      <c r="H54" s="20" t="n">
        <v>0.98319466</v>
      </c>
      <c r="I54" s="18" t="n">
        <v>45.94552168</v>
      </c>
      <c r="J54" s="20" t="n">
        <v>1.2406778</v>
      </c>
      <c r="K54" s="18" t="n">
        <v>0</v>
      </c>
      <c r="L54" s="20" t="n">
        <v>0</v>
      </c>
      <c r="M54" s="18" t="s">
        <v>309</v>
      </c>
      <c r="N54" s="20" t="s">
        <v>309</v>
      </c>
      <c r="O54" s="18" t="n">
        <v>0</v>
      </c>
      <c r="P54" s="20" t="n">
        <v>0</v>
      </c>
      <c r="Q54" s="18" t="n">
        <v>0.36323619</v>
      </c>
      <c r="R54" s="20" t="n">
        <v>0.08509301</v>
      </c>
      <c r="S54" s="18" t="n">
        <v>11.88945524</v>
      </c>
      <c r="T54" s="20" t="n">
        <v>1.03172751</v>
      </c>
    </row>
    <row r="55" spans="1:20">
      <c r="A55" s="15" t="s">
        <v>357</v>
      </c>
      <c r="B55" s="17" t="n">
        <v>5316</v>
      </c>
      <c r="C55" s="18">
        <f>(137.0/B55*100)</f>
        <v/>
      </c>
      <c r="D55" s="19" t="n">
        <v>5179</v>
      </c>
      <c r="E55" s="18" t="n">
        <v>26.68831355</v>
      </c>
      <c r="F55" s="20" t="n">
        <v>0.78954155</v>
      </c>
      <c r="G55" s="18" t="n">
        <v>24.19515296</v>
      </c>
      <c r="H55" s="20" t="n">
        <v>0.69234008</v>
      </c>
      <c r="I55" s="18" t="n">
        <v>43.66193485</v>
      </c>
      <c r="J55" s="20" t="n">
        <v>1.12022759</v>
      </c>
      <c r="K55" s="18" t="n">
        <v>0</v>
      </c>
      <c r="L55" s="20" t="n">
        <v>0</v>
      </c>
      <c r="M55" s="18" t="s">
        <v>309</v>
      </c>
      <c r="N55" s="20" t="s">
        <v>309</v>
      </c>
      <c r="O55" s="18" t="n">
        <v>0</v>
      </c>
      <c r="P55" s="20" t="n">
        <v>0</v>
      </c>
      <c r="Q55" s="18" t="n">
        <v>0.14858922</v>
      </c>
      <c r="R55" s="20" t="n">
        <v>0.05890637</v>
      </c>
      <c r="S55" s="18" t="n">
        <v>5.30600942</v>
      </c>
      <c r="T55" s="20" t="n">
        <v>0.53180123</v>
      </c>
    </row>
    <row r="56" spans="1:20">
      <c r="A56" s="15" t="s">
        <v>358</v>
      </c>
      <c r="B56" s="17" t="n">
        <v>5359</v>
      </c>
      <c r="C56" s="18">
        <f>(104.0/B56*100)</f>
        <v/>
      </c>
      <c r="D56" s="19" t="n">
        <v>5255</v>
      </c>
      <c r="E56" s="18" t="n">
        <v>20.03779104</v>
      </c>
      <c r="F56" s="20" t="n">
        <v>0.5745332</v>
      </c>
      <c r="G56" s="18" t="n">
        <v>27.84132959</v>
      </c>
      <c r="H56" s="20" t="n">
        <v>0.60509454</v>
      </c>
      <c r="I56" s="18" t="n">
        <v>51.04299727</v>
      </c>
      <c r="J56" s="20" t="n">
        <v>0.68900711</v>
      </c>
      <c r="K56" s="18" t="n">
        <v>0</v>
      </c>
      <c r="L56" s="20" t="n">
        <v>0</v>
      </c>
      <c r="M56" s="18" t="s">
        <v>309</v>
      </c>
      <c r="N56" s="20" t="s">
        <v>309</v>
      </c>
      <c r="O56" s="18" t="n">
        <v>0</v>
      </c>
      <c r="P56" s="20" t="n">
        <v>0</v>
      </c>
      <c r="Q56" s="18" t="n">
        <v>0</v>
      </c>
      <c r="R56" s="20" t="n">
        <v>0</v>
      </c>
      <c r="S56" s="18" t="n">
        <v>1.0778821</v>
      </c>
      <c r="T56" s="20" t="n">
        <v>0.13354629</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36.12914136</v>
      </c>
      <c r="F62" s="20" t="n">
        <v>0.78650809</v>
      </c>
      <c r="G62" s="18" t="n">
        <v>17.20604909</v>
      </c>
      <c r="H62" s="20" t="n">
        <v>0.58422476</v>
      </c>
      <c r="I62" s="18" t="n">
        <v>44.61582241</v>
      </c>
      <c r="J62" s="20" t="n">
        <v>0.78657343</v>
      </c>
      <c r="K62" s="18" t="n">
        <v>0</v>
      </c>
      <c r="L62" s="20" t="n">
        <v>0</v>
      </c>
      <c r="M62" s="18" t="s">
        <v>309</v>
      </c>
      <c r="N62" s="20" t="s">
        <v>309</v>
      </c>
      <c r="O62" s="18" t="n">
        <v>0</v>
      </c>
      <c r="P62" s="20" t="n">
        <v>0</v>
      </c>
      <c r="Q62" s="18" t="n">
        <v>0.02235065</v>
      </c>
      <c r="R62" s="20" t="n">
        <v>0.02235074</v>
      </c>
      <c r="S62" s="18" t="n">
        <v>2.02663649</v>
      </c>
      <c r="T62" s="20" t="n">
        <v>0.19041071</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13.60509419</v>
      </c>
      <c r="F64" s="20" t="n">
        <v>0.56592084</v>
      </c>
      <c r="G64" s="18" t="n">
        <v>21.6029965</v>
      </c>
      <c r="H64" s="20" t="n">
        <v>0.71036037</v>
      </c>
      <c r="I64" s="18" t="n">
        <v>59.17178731</v>
      </c>
      <c r="J64" s="20" t="n">
        <v>0.8257884599999999</v>
      </c>
      <c r="K64" s="18" t="n">
        <v>0</v>
      </c>
      <c r="L64" s="20" t="n">
        <v>0</v>
      </c>
      <c r="M64" s="18" t="s">
        <v>309</v>
      </c>
      <c r="N64" s="20" t="s">
        <v>309</v>
      </c>
      <c r="O64" s="18" t="n">
        <v>0</v>
      </c>
      <c r="P64" s="20" t="n">
        <v>0</v>
      </c>
      <c r="Q64" s="18" t="n">
        <v>0.08419475</v>
      </c>
      <c r="R64" s="20" t="n">
        <v>0.04866846</v>
      </c>
      <c r="S64" s="18" t="n">
        <v>5.53592725</v>
      </c>
      <c r="T64" s="20" t="n">
        <v>0.47430193</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582</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5.0362387</v>
      </c>
      <c r="F9" s="20" t="n">
        <v>0.32077964</v>
      </c>
      <c r="G9" s="18" t="n">
        <v>23.92762351</v>
      </c>
      <c r="H9" s="20" t="n">
        <v>0.61889907</v>
      </c>
      <c r="I9" s="18" t="n">
        <v>68.60939618</v>
      </c>
      <c r="J9" s="20" t="n">
        <v>0.70019288</v>
      </c>
      <c r="K9" s="18" t="n">
        <v>0</v>
      </c>
      <c r="L9" s="20" t="n">
        <v>0</v>
      </c>
      <c r="M9" s="18" t="s">
        <v>309</v>
      </c>
      <c r="N9" s="20" t="s">
        <v>309</v>
      </c>
      <c r="O9" s="18" t="n">
        <v>0</v>
      </c>
      <c r="P9" s="20" t="n">
        <v>0</v>
      </c>
      <c r="Q9" s="18" t="n">
        <v>0.06448014000000001</v>
      </c>
      <c r="R9" s="20" t="n">
        <v>0.03346755</v>
      </c>
      <c r="S9" s="18" t="n">
        <v>2.36226146</v>
      </c>
      <c r="T9" s="20" t="n">
        <v>0.20918226</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5.92441942</v>
      </c>
      <c r="F11" s="20" t="n">
        <v>0.3395101</v>
      </c>
      <c r="G11" s="18" t="n">
        <v>20.12967903</v>
      </c>
      <c r="H11" s="20" t="n">
        <v>0.62543722</v>
      </c>
      <c r="I11" s="18" t="n">
        <v>71.55805859</v>
      </c>
      <c r="J11" s="20" t="n">
        <v>0.72951581</v>
      </c>
      <c r="K11" s="18" t="n">
        <v>0</v>
      </c>
      <c r="L11" s="20" t="n">
        <v>0</v>
      </c>
      <c r="M11" s="18" t="s">
        <v>309</v>
      </c>
      <c r="N11" s="20" t="s">
        <v>309</v>
      </c>
      <c r="O11" s="18" t="n">
        <v>0</v>
      </c>
      <c r="P11" s="20" t="n">
        <v>0</v>
      </c>
      <c r="Q11" s="18" t="n">
        <v>0.092362</v>
      </c>
      <c r="R11" s="20" t="n">
        <v>0.03829739</v>
      </c>
      <c r="S11" s="18" t="n">
        <v>2.29548096</v>
      </c>
      <c r="T11" s="20" t="n">
        <v>0.24299334</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4.3739225</v>
      </c>
      <c r="F16" s="20" t="n">
        <v>0.29145296</v>
      </c>
      <c r="G16" s="18" t="n">
        <v>22.51287199</v>
      </c>
      <c r="H16" s="20" t="n">
        <v>0.70080436</v>
      </c>
      <c r="I16" s="18" t="n">
        <v>70.09245883</v>
      </c>
      <c r="J16" s="20" t="n">
        <v>0.84131106</v>
      </c>
      <c r="K16" s="18" t="n">
        <v>0</v>
      </c>
      <c r="L16" s="20" t="n">
        <v>0</v>
      </c>
      <c r="M16" s="18" t="s">
        <v>309</v>
      </c>
      <c r="N16" s="20" t="s">
        <v>309</v>
      </c>
      <c r="O16" s="18" t="n">
        <v>0</v>
      </c>
      <c r="P16" s="20" t="n">
        <v>0</v>
      </c>
      <c r="Q16" s="18" t="n">
        <v>0.07931749</v>
      </c>
      <c r="R16" s="20" t="n">
        <v>0.03819439</v>
      </c>
      <c r="S16" s="18" t="n">
        <v>2.94142919</v>
      </c>
      <c r="T16" s="20" t="n">
        <v>0.24346076</v>
      </c>
    </row>
    <row r="17" spans="1:20">
      <c r="A17" s="15" t="s">
        <v>319</v>
      </c>
      <c r="B17" s="17" t="n">
        <v>6504</v>
      </c>
      <c r="C17" s="18">
        <f>(3097.0/B17*100)</f>
        <v/>
      </c>
      <c r="D17" s="19" t="n">
        <v>3407</v>
      </c>
      <c r="E17" s="18" t="n">
        <v>2.88185984</v>
      </c>
      <c r="F17" s="20" t="n">
        <v>0.2893268</v>
      </c>
      <c r="G17" s="18" t="n">
        <v>26.65400215</v>
      </c>
      <c r="H17" s="20" t="n">
        <v>0.87561316</v>
      </c>
      <c r="I17" s="18" t="n">
        <v>67.57259843</v>
      </c>
      <c r="J17" s="20" t="n">
        <v>0.84859768</v>
      </c>
      <c r="K17" s="18" t="n">
        <v>0</v>
      </c>
      <c r="L17" s="20" t="n">
        <v>0</v>
      </c>
      <c r="M17" s="18" t="s">
        <v>309</v>
      </c>
      <c r="N17" s="20" t="s">
        <v>309</v>
      </c>
      <c r="O17" s="18" t="n">
        <v>0</v>
      </c>
      <c r="P17" s="20" t="n">
        <v>0</v>
      </c>
      <c r="Q17" s="18" t="n">
        <v>0.13858639</v>
      </c>
      <c r="R17" s="20" t="n">
        <v>0.06753954</v>
      </c>
      <c r="S17" s="18" t="n">
        <v>2.7529532</v>
      </c>
      <c r="T17" s="20" t="n">
        <v>0.25576239</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15.49880534</v>
      </c>
      <c r="F21" s="20" t="n">
        <v>0.53611405</v>
      </c>
      <c r="G21" s="18" t="n">
        <v>28.66637294</v>
      </c>
      <c r="H21" s="20" t="n">
        <v>0.61053891</v>
      </c>
      <c r="I21" s="18" t="n">
        <v>54.3686769</v>
      </c>
      <c r="J21" s="20" t="n">
        <v>0.81480876</v>
      </c>
      <c r="K21" s="18" t="n">
        <v>0</v>
      </c>
      <c r="L21" s="20" t="n">
        <v>0</v>
      </c>
      <c r="M21" s="18" t="s">
        <v>309</v>
      </c>
      <c r="N21" s="20" t="s">
        <v>309</v>
      </c>
      <c r="O21" s="18" t="n">
        <v>0</v>
      </c>
      <c r="P21" s="20" t="n">
        <v>0</v>
      </c>
      <c r="Q21" s="18" t="n">
        <v>0.06399489999999999</v>
      </c>
      <c r="R21" s="20" t="n">
        <v>0.03983744</v>
      </c>
      <c r="S21" s="18" t="n">
        <v>1.40214991</v>
      </c>
      <c r="T21" s="20" t="n">
        <v>0.16531796</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7.22520413</v>
      </c>
      <c r="F23" s="20" t="n">
        <v>0.40537287</v>
      </c>
      <c r="G23" s="18" t="n">
        <v>23.75503229</v>
      </c>
      <c r="H23" s="20" t="n">
        <v>0.5647116</v>
      </c>
      <c r="I23" s="18" t="n">
        <v>65.11729998</v>
      </c>
      <c r="J23" s="20" t="n">
        <v>0.7152642299999999</v>
      </c>
      <c r="K23" s="18" t="n">
        <v>0</v>
      </c>
      <c r="L23" s="20" t="n">
        <v>0</v>
      </c>
      <c r="M23" s="18" t="s">
        <v>309</v>
      </c>
      <c r="N23" s="20" t="s">
        <v>309</v>
      </c>
      <c r="O23" s="18" t="n">
        <v>0</v>
      </c>
      <c r="P23" s="20" t="n">
        <v>0</v>
      </c>
      <c r="Q23" s="18" t="n">
        <v>0.03106285</v>
      </c>
      <c r="R23" s="20" t="n">
        <v>0.02257093</v>
      </c>
      <c r="S23" s="18" t="n">
        <v>3.87140076</v>
      </c>
      <c r="T23" s="20" t="n">
        <v>0.36342114</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13.38350533</v>
      </c>
      <c r="F25" s="20" t="n">
        <v>0.49482121</v>
      </c>
      <c r="G25" s="18" t="n">
        <v>11.0323343</v>
      </c>
      <c r="H25" s="20" t="n">
        <v>0.45245213</v>
      </c>
      <c r="I25" s="18" t="n">
        <v>73.57480395</v>
      </c>
      <c r="J25" s="20" t="n">
        <v>0.67142429</v>
      </c>
      <c r="K25" s="18" t="n">
        <v>0</v>
      </c>
      <c r="L25" s="20" t="n">
        <v>0</v>
      </c>
      <c r="M25" s="18" t="s">
        <v>309</v>
      </c>
      <c r="N25" s="20" t="s">
        <v>309</v>
      </c>
      <c r="O25" s="18" t="n">
        <v>0</v>
      </c>
      <c r="P25" s="20" t="n">
        <v>0</v>
      </c>
      <c r="Q25" s="18" t="n">
        <v>0.03638982</v>
      </c>
      <c r="R25" s="20" t="n">
        <v>0.02573806</v>
      </c>
      <c r="S25" s="18" t="n">
        <v>1.9729666</v>
      </c>
      <c r="T25" s="20" t="n">
        <v>0.17844243</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5.52476491</v>
      </c>
      <c r="F27" s="20" t="n">
        <v>0.35983361</v>
      </c>
      <c r="G27" s="18" t="n">
        <v>21.74241179</v>
      </c>
      <c r="H27" s="20" t="n">
        <v>0.65567197</v>
      </c>
      <c r="I27" s="18" t="n">
        <v>68.54642853</v>
      </c>
      <c r="J27" s="20" t="n">
        <v>0.776367</v>
      </c>
      <c r="K27" s="18" t="n">
        <v>0</v>
      </c>
      <c r="L27" s="20" t="n">
        <v>0</v>
      </c>
      <c r="M27" s="18" t="s">
        <v>309</v>
      </c>
      <c r="N27" s="20" t="s">
        <v>309</v>
      </c>
      <c r="O27" s="18" t="n">
        <v>0</v>
      </c>
      <c r="P27" s="20" t="n">
        <v>0</v>
      </c>
      <c r="Q27" s="18" t="n">
        <v>0.03091637</v>
      </c>
      <c r="R27" s="20" t="n">
        <v>0.03115698</v>
      </c>
      <c r="S27" s="18" t="n">
        <v>4.15547839</v>
      </c>
      <c r="T27" s="20" t="n">
        <v>0.32000761</v>
      </c>
    </row>
    <row r="28" spans="1:20">
      <c r="A28" s="15" t="s">
        <v>330</v>
      </c>
      <c r="B28" s="17" t="n">
        <v>7568</v>
      </c>
      <c r="C28" s="18">
        <f>(490.0/B28*100)</f>
        <v/>
      </c>
      <c r="D28" s="19" t="n">
        <v>7078</v>
      </c>
      <c r="E28" s="18" t="n">
        <v>11.07936499</v>
      </c>
      <c r="F28" s="20" t="n">
        <v>0.52657938</v>
      </c>
      <c r="G28" s="18" t="n">
        <v>11.68500231</v>
      </c>
      <c r="H28" s="20" t="n">
        <v>0.55347379</v>
      </c>
      <c r="I28" s="18" t="n">
        <v>74.42111708</v>
      </c>
      <c r="J28" s="20" t="n">
        <v>0.83552823</v>
      </c>
      <c r="K28" s="18" t="n">
        <v>0</v>
      </c>
      <c r="L28" s="20" t="n">
        <v>0</v>
      </c>
      <c r="M28" s="18" t="s">
        <v>309</v>
      </c>
      <c r="N28" s="20" t="s">
        <v>309</v>
      </c>
      <c r="O28" s="18" t="n">
        <v>0</v>
      </c>
      <c r="P28" s="20" t="n">
        <v>0</v>
      </c>
      <c r="Q28" s="18" t="n">
        <v>0.19186178</v>
      </c>
      <c r="R28" s="20" t="n">
        <v>0.05612225</v>
      </c>
      <c r="S28" s="18" t="n">
        <v>2.62265384</v>
      </c>
      <c r="T28" s="20" t="n">
        <v>0.21383196</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11.82417365</v>
      </c>
      <c r="F33" s="20" t="n">
        <v>0.46134078</v>
      </c>
      <c r="G33" s="18" t="n">
        <v>13.22262826</v>
      </c>
      <c r="H33" s="20" t="n">
        <v>0.54849845</v>
      </c>
      <c r="I33" s="18" t="n">
        <v>73.56214796</v>
      </c>
      <c r="J33" s="20" t="n">
        <v>0.60516124</v>
      </c>
      <c r="K33" s="18" t="n">
        <v>0</v>
      </c>
      <c r="L33" s="20" t="n">
        <v>0</v>
      </c>
      <c r="M33" s="18" t="s">
        <v>309</v>
      </c>
      <c r="N33" s="20" t="s">
        <v>309</v>
      </c>
      <c r="O33" s="18" t="n">
        <v>0</v>
      </c>
      <c r="P33" s="20" t="n">
        <v>0</v>
      </c>
      <c r="Q33" s="18" t="n">
        <v>0.03492352</v>
      </c>
      <c r="R33" s="20" t="n">
        <v>0.03243329</v>
      </c>
      <c r="S33" s="18" t="n">
        <v>1.35612661</v>
      </c>
      <c r="T33" s="20" t="n">
        <v>0.19690262</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10.32856478</v>
      </c>
      <c r="F36" s="20" t="n">
        <v>0.55294908</v>
      </c>
      <c r="G36" s="18" t="n">
        <v>27.82029197</v>
      </c>
      <c r="H36" s="20" t="n">
        <v>0.69735926</v>
      </c>
      <c r="I36" s="18" t="n">
        <v>59.51704466</v>
      </c>
      <c r="J36" s="20" t="n">
        <v>0.78997716</v>
      </c>
      <c r="K36" s="18" t="n">
        <v>0</v>
      </c>
      <c r="L36" s="20" t="n">
        <v>0</v>
      </c>
      <c r="M36" s="18" t="s">
        <v>309</v>
      </c>
      <c r="N36" s="20" t="s">
        <v>309</v>
      </c>
      <c r="O36" s="18" t="n">
        <v>0</v>
      </c>
      <c r="P36" s="20" t="n">
        <v>0</v>
      </c>
      <c r="Q36" s="18" t="n">
        <v>0</v>
      </c>
      <c r="R36" s="20" t="n">
        <v>0</v>
      </c>
      <c r="S36" s="18" t="n">
        <v>2.3340986</v>
      </c>
      <c r="T36" s="20" t="n">
        <v>0.27566195</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0.32531798</v>
      </c>
      <c r="F40" s="20" t="n">
        <v>0.03183422</v>
      </c>
      <c r="G40" s="18" t="n">
        <v>1.50623525</v>
      </c>
      <c r="H40" s="20" t="n">
        <v>0.07301514000000001</v>
      </c>
      <c r="I40" s="18" t="n">
        <v>1.96647551</v>
      </c>
      <c r="J40" s="20" t="n">
        <v>0.08290941</v>
      </c>
      <c r="K40" s="18" t="n">
        <v>0</v>
      </c>
      <c r="L40" s="20" t="n">
        <v>0</v>
      </c>
      <c r="M40" s="18" t="s">
        <v>309</v>
      </c>
      <c r="N40" s="20" t="s">
        <v>309</v>
      </c>
      <c r="O40" s="18" t="n">
        <v>96.12960207</v>
      </c>
      <c r="P40" s="20" t="n">
        <v>0.13318888</v>
      </c>
      <c r="Q40" s="18" t="n">
        <v>0</v>
      </c>
      <c r="R40" s="20" t="n">
        <v>0</v>
      </c>
      <c r="S40" s="18" t="n">
        <v>0.07236919</v>
      </c>
      <c r="T40" s="20" t="n">
        <v>0.01816382</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6.98523143</v>
      </c>
      <c r="F52" s="20" t="n">
        <v>0.35915008</v>
      </c>
      <c r="G52" s="18" t="n">
        <v>18.84060539</v>
      </c>
      <c r="H52" s="20" t="n">
        <v>0.5390537399999999</v>
      </c>
      <c r="I52" s="18" t="n">
        <v>72.91882304000001</v>
      </c>
      <c r="J52" s="20" t="n">
        <v>0.6361574800000001</v>
      </c>
      <c r="K52" s="18" t="n">
        <v>0</v>
      </c>
      <c r="L52" s="20" t="n">
        <v>0</v>
      </c>
      <c r="M52" s="18" t="s">
        <v>309</v>
      </c>
      <c r="N52" s="20" t="s">
        <v>309</v>
      </c>
      <c r="O52" s="18" t="n">
        <v>0</v>
      </c>
      <c r="P52" s="20" t="n">
        <v>0</v>
      </c>
      <c r="Q52" s="18" t="n">
        <v>0.11631</v>
      </c>
      <c r="R52" s="20" t="n">
        <v>0.04842075</v>
      </c>
      <c r="S52" s="18" t="n">
        <v>1.13903015</v>
      </c>
      <c r="T52" s="20" t="n">
        <v>0.16860554</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20.34963216</v>
      </c>
      <c r="F54" s="20" t="n">
        <v>0.7296501399999999</v>
      </c>
      <c r="G54" s="18" t="n">
        <v>17.60116385</v>
      </c>
      <c r="H54" s="20" t="n">
        <v>0.82020812</v>
      </c>
      <c r="I54" s="18" t="n">
        <v>50.79966418</v>
      </c>
      <c r="J54" s="20" t="n">
        <v>1.27848524</v>
      </c>
      <c r="K54" s="18" t="n">
        <v>0</v>
      </c>
      <c r="L54" s="20" t="n">
        <v>0</v>
      </c>
      <c r="M54" s="18" t="s">
        <v>309</v>
      </c>
      <c r="N54" s="20" t="s">
        <v>309</v>
      </c>
      <c r="O54" s="18" t="n">
        <v>0</v>
      </c>
      <c r="P54" s="20" t="n">
        <v>0</v>
      </c>
      <c r="Q54" s="18" t="n">
        <v>0.54213808</v>
      </c>
      <c r="R54" s="20" t="n">
        <v>0.11357651</v>
      </c>
      <c r="S54" s="18" t="n">
        <v>10.70740173</v>
      </c>
      <c r="T54" s="20" t="n">
        <v>1.07984037</v>
      </c>
    </row>
    <row r="55" spans="1:20">
      <c r="A55" s="15" t="s">
        <v>357</v>
      </c>
      <c r="B55" s="17" t="n">
        <v>5316</v>
      </c>
      <c r="C55" s="18">
        <f>(137.0/B55*100)</f>
        <v/>
      </c>
      <c r="D55" s="19" t="n">
        <v>5179</v>
      </c>
      <c r="E55" s="18" t="n">
        <v>23.03838472</v>
      </c>
      <c r="F55" s="20" t="n">
        <v>0.84220411</v>
      </c>
      <c r="G55" s="18" t="n">
        <v>36.79252249</v>
      </c>
      <c r="H55" s="20" t="n">
        <v>0.77731481</v>
      </c>
      <c r="I55" s="18" t="n">
        <v>34.03143384</v>
      </c>
      <c r="J55" s="20" t="n">
        <v>1.04769145</v>
      </c>
      <c r="K55" s="18" t="n">
        <v>0</v>
      </c>
      <c r="L55" s="20" t="n">
        <v>0</v>
      </c>
      <c r="M55" s="18" t="s">
        <v>309</v>
      </c>
      <c r="N55" s="20" t="s">
        <v>309</v>
      </c>
      <c r="O55" s="18" t="n">
        <v>0</v>
      </c>
      <c r="P55" s="20" t="n">
        <v>0</v>
      </c>
      <c r="Q55" s="18" t="n">
        <v>0.23012935</v>
      </c>
      <c r="R55" s="20" t="n">
        <v>0.07230981</v>
      </c>
      <c r="S55" s="18" t="n">
        <v>5.9075296</v>
      </c>
      <c r="T55" s="20" t="n">
        <v>0.54321168</v>
      </c>
    </row>
    <row r="56" spans="1:20">
      <c r="A56" s="15" t="s">
        <v>358</v>
      </c>
      <c r="B56" s="17" t="n">
        <v>5359</v>
      </c>
      <c r="C56" s="18">
        <f>(104.0/B56*100)</f>
        <v/>
      </c>
      <c r="D56" s="19" t="n">
        <v>5255</v>
      </c>
      <c r="E56" s="18" t="n">
        <v>19.45604008</v>
      </c>
      <c r="F56" s="20" t="n">
        <v>0.69708595</v>
      </c>
      <c r="G56" s="18" t="n">
        <v>38.01103017</v>
      </c>
      <c r="H56" s="20" t="n">
        <v>0.71455765</v>
      </c>
      <c r="I56" s="18" t="n">
        <v>41.48760808</v>
      </c>
      <c r="J56" s="20" t="n">
        <v>0.74946411</v>
      </c>
      <c r="K56" s="18" t="n">
        <v>0</v>
      </c>
      <c r="L56" s="20" t="n">
        <v>0</v>
      </c>
      <c r="M56" s="18" t="s">
        <v>309</v>
      </c>
      <c r="N56" s="20" t="s">
        <v>309</v>
      </c>
      <c r="O56" s="18" t="n">
        <v>0</v>
      </c>
      <c r="P56" s="20" t="n">
        <v>0</v>
      </c>
      <c r="Q56" s="18" t="n">
        <v>0.05369509</v>
      </c>
      <c r="R56" s="20" t="n">
        <v>0.03215943</v>
      </c>
      <c r="S56" s="18" t="n">
        <v>0.99162657</v>
      </c>
      <c r="T56" s="20" t="n">
        <v>0.14667383</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36.76133093</v>
      </c>
      <c r="F62" s="20" t="n">
        <v>0.69307829</v>
      </c>
      <c r="G62" s="18" t="n">
        <v>21.07615295</v>
      </c>
      <c r="H62" s="20" t="n">
        <v>0.5984455400000001</v>
      </c>
      <c r="I62" s="18" t="n">
        <v>40.11144658</v>
      </c>
      <c r="J62" s="20" t="n">
        <v>0.73131223</v>
      </c>
      <c r="K62" s="18" t="n">
        <v>0</v>
      </c>
      <c r="L62" s="20" t="n">
        <v>0</v>
      </c>
      <c r="M62" s="18" t="s">
        <v>309</v>
      </c>
      <c r="N62" s="20" t="s">
        <v>309</v>
      </c>
      <c r="O62" s="18" t="n">
        <v>0</v>
      </c>
      <c r="P62" s="20" t="n">
        <v>0</v>
      </c>
      <c r="Q62" s="18" t="n">
        <v>0.1347612</v>
      </c>
      <c r="R62" s="20" t="n">
        <v>0.05508521</v>
      </c>
      <c r="S62" s="18" t="n">
        <v>1.91630834</v>
      </c>
      <c r="T62" s="20" t="n">
        <v>0.19315273</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18.38150901</v>
      </c>
      <c r="F64" s="20" t="n">
        <v>0.6544881</v>
      </c>
      <c r="G64" s="18" t="n">
        <v>27.01737192</v>
      </c>
      <c r="H64" s="20" t="n">
        <v>0.71812077</v>
      </c>
      <c r="I64" s="18" t="n">
        <v>49.03999859</v>
      </c>
      <c r="J64" s="20" t="n">
        <v>0.77993597</v>
      </c>
      <c r="K64" s="18" t="n">
        <v>0</v>
      </c>
      <c r="L64" s="20" t="n">
        <v>0</v>
      </c>
      <c r="M64" s="18" t="s">
        <v>309</v>
      </c>
      <c r="N64" s="20" t="s">
        <v>309</v>
      </c>
      <c r="O64" s="18" t="n">
        <v>0</v>
      </c>
      <c r="P64" s="20" t="n">
        <v>0</v>
      </c>
      <c r="Q64" s="18" t="n">
        <v>0.02933826</v>
      </c>
      <c r="R64" s="20" t="n">
        <v>0.0293287</v>
      </c>
      <c r="S64" s="18" t="n">
        <v>5.53178223</v>
      </c>
      <c r="T64" s="20" t="n">
        <v>0.45413331</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583</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14.4119135</v>
      </c>
      <c r="F9" s="20" t="n">
        <v>0.53817433</v>
      </c>
      <c r="G9" s="18" t="n">
        <v>35.6539834</v>
      </c>
      <c r="H9" s="20" t="n">
        <v>0.62379155</v>
      </c>
      <c r="I9" s="18" t="n">
        <v>46.9967083</v>
      </c>
      <c r="J9" s="20" t="n">
        <v>0.61514278</v>
      </c>
      <c r="K9" s="18" t="n">
        <v>0</v>
      </c>
      <c r="L9" s="20" t="n">
        <v>0</v>
      </c>
      <c r="M9" s="18" t="s">
        <v>309</v>
      </c>
      <c r="N9" s="20" t="s">
        <v>309</v>
      </c>
      <c r="O9" s="18" t="n">
        <v>0</v>
      </c>
      <c r="P9" s="20" t="n">
        <v>0</v>
      </c>
      <c r="Q9" s="18" t="n">
        <v>0.03516245</v>
      </c>
      <c r="R9" s="20" t="n">
        <v>0.02369595</v>
      </c>
      <c r="S9" s="18" t="n">
        <v>2.90223234</v>
      </c>
      <c r="T9" s="20" t="n">
        <v>0.25410741</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5.32321535</v>
      </c>
      <c r="F11" s="20" t="n">
        <v>0.33589956</v>
      </c>
      <c r="G11" s="18" t="n">
        <v>27.68250669</v>
      </c>
      <c r="H11" s="20" t="n">
        <v>0.7235768</v>
      </c>
      <c r="I11" s="18" t="n">
        <v>63.32176868</v>
      </c>
      <c r="J11" s="20" t="n">
        <v>0.77996297</v>
      </c>
      <c r="K11" s="18" t="n">
        <v>0</v>
      </c>
      <c r="L11" s="20" t="n">
        <v>0</v>
      </c>
      <c r="M11" s="18" t="s">
        <v>309</v>
      </c>
      <c r="N11" s="20" t="s">
        <v>309</v>
      </c>
      <c r="O11" s="18" t="n">
        <v>0</v>
      </c>
      <c r="P11" s="20" t="n">
        <v>0</v>
      </c>
      <c r="Q11" s="18" t="n">
        <v>0.13267009</v>
      </c>
      <c r="R11" s="20" t="n">
        <v>0.05033579</v>
      </c>
      <c r="S11" s="18" t="n">
        <v>3.5398392</v>
      </c>
      <c r="T11" s="20" t="n">
        <v>0.27141513</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8.3934482</v>
      </c>
      <c r="F16" s="20" t="n">
        <v>0.3222533</v>
      </c>
      <c r="G16" s="18" t="n">
        <v>30.02982866</v>
      </c>
      <c r="H16" s="20" t="n">
        <v>0.61427485</v>
      </c>
      <c r="I16" s="18" t="n">
        <v>58.54890217</v>
      </c>
      <c r="J16" s="20" t="n">
        <v>0.68218253</v>
      </c>
      <c r="K16" s="18" t="n">
        <v>0</v>
      </c>
      <c r="L16" s="20" t="n">
        <v>0</v>
      </c>
      <c r="M16" s="18" t="s">
        <v>309</v>
      </c>
      <c r="N16" s="20" t="s">
        <v>309</v>
      </c>
      <c r="O16" s="18" t="n">
        <v>0</v>
      </c>
      <c r="P16" s="20" t="n">
        <v>0</v>
      </c>
      <c r="Q16" s="18" t="n">
        <v>0.09084564000000001</v>
      </c>
      <c r="R16" s="20" t="n">
        <v>0.04054664</v>
      </c>
      <c r="S16" s="18" t="n">
        <v>2.93697533</v>
      </c>
      <c r="T16" s="20" t="n">
        <v>0.23924339</v>
      </c>
    </row>
    <row r="17" spans="1:20">
      <c r="A17" s="15" t="s">
        <v>319</v>
      </c>
      <c r="B17" s="17" t="n">
        <v>6504</v>
      </c>
      <c r="C17" s="18">
        <f>(3097.0/B17*100)</f>
        <v/>
      </c>
      <c r="D17" s="19" t="n">
        <v>3407</v>
      </c>
      <c r="E17" s="18" t="n">
        <v>11.17070485</v>
      </c>
      <c r="F17" s="20" t="n">
        <v>0.50700873</v>
      </c>
      <c r="G17" s="18" t="n">
        <v>34.69862825</v>
      </c>
      <c r="H17" s="20" t="n">
        <v>0.74841779</v>
      </c>
      <c r="I17" s="18" t="n">
        <v>51.16563479</v>
      </c>
      <c r="J17" s="20" t="n">
        <v>0.7325658</v>
      </c>
      <c r="K17" s="18" t="n">
        <v>0</v>
      </c>
      <c r="L17" s="20" t="n">
        <v>0</v>
      </c>
      <c r="M17" s="18" t="s">
        <v>309</v>
      </c>
      <c r="N17" s="20" t="s">
        <v>309</v>
      </c>
      <c r="O17" s="18" t="n">
        <v>0</v>
      </c>
      <c r="P17" s="20" t="n">
        <v>0</v>
      </c>
      <c r="Q17" s="18" t="n">
        <v>0.03460893</v>
      </c>
      <c r="R17" s="20" t="n">
        <v>0.03449519</v>
      </c>
      <c r="S17" s="18" t="n">
        <v>2.93042318</v>
      </c>
      <c r="T17" s="20" t="n">
        <v>0.26471934</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14.99425065</v>
      </c>
      <c r="F21" s="20" t="n">
        <v>0.52896856</v>
      </c>
      <c r="G21" s="18" t="n">
        <v>33.4105903</v>
      </c>
      <c r="H21" s="20" t="n">
        <v>0.71321195</v>
      </c>
      <c r="I21" s="18" t="n">
        <v>49.71450507</v>
      </c>
      <c r="J21" s="20" t="n">
        <v>0.80082693</v>
      </c>
      <c r="K21" s="18" t="n">
        <v>0</v>
      </c>
      <c r="L21" s="20" t="n">
        <v>0</v>
      </c>
      <c r="M21" s="18" t="s">
        <v>309</v>
      </c>
      <c r="N21" s="20" t="s">
        <v>309</v>
      </c>
      <c r="O21" s="18" t="n">
        <v>0</v>
      </c>
      <c r="P21" s="20" t="n">
        <v>0</v>
      </c>
      <c r="Q21" s="18" t="n">
        <v>0.05232348</v>
      </c>
      <c r="R21" s="20" t="n">
        <v>0.04287106</v>
      </c>
      <c r="S21" s="18" t="n">
        <v>1.82833051</v>
      </c>
      <c r="T21" s="20" t="n">
        <v>0.18926334</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9.022568789999999</v>
      </c>
      <c r="F23" s="20" t="n">
        <v>0.41449366</v>
      </c>
      <c r="G23" s="18" t="n">
        <v>30.32715779</v>
      </c>
      <c r="H23" s="20" t="n">
        <v>0.59657768</v>
      </c>
      <c r="I23" s="18" t="n">
        <v>55.94428423</v>
      </c>
      <c r="J23" s="20" t="n">
        <v>0.65246039</v>
      </c>
      <c r="K23" s="18" t="n">
        <v>0</v>
      </c>
      <c r="L23" s="20" t="n">
        <v>0</v>
      </c>
      <c r="M23" s="18" t="s">
        <v>309</v>
      </c>
      <c r="N23" s="20" t="s">
        <v>309</v>
      </c>
      <c r="O23" s="18" t="n">
        <v>0</v>
      </c>
      <c r="P23" s="20" t="n">
        <v>0</v>
      </c>
      <c r="Q23" s="18" t="n">
        <v>0.02291272</v>
      </c>
      <c r="R23" s="20" t="n">
        <v>0.01369327</v>
      </c>
      <c r="S23" s="18" t="n">
        <v>4.68307647</v>
      </c>
      <c r="T23" s="20" t="n">
        <v>0.36919957</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18.45394221</v>
      </c>
      <c r="F25" s="20" t="n">
        <v>0.5923551500000001</v>
      </c>
      <c r="G25" s="18" t="n">
        <v>13.94388692</v>
      </c>
      <c r="H25" s="20" t="n">
        <v>0.48417631</v>
      </c>
      <c r="I25" s="18" t="n">
        <v>65.20135582</v>
      </c>
      <c r="J25" s="20" t="n">
        <v>0.73455724</v>
      </c>
      <c r="K25" s="18" t="n">
        <v>0</v>
      </c>
      <c r="L25" s="20" t="n">
        <v>0</v>
      </c>
      <c r="M25" s="18" t="s">
        <v>309</v>
      </c>
      <c r="N25" s="20" t="s">
        <v>309</v>
      </c>
      <c r="O25" s="18" t="n">
        <v>0</v>
      </c>
      <c r="P25" s="20" t="n">
        <v>0</v>
      </c>
      <c r="Q25" s="18" t="n">
        <v>0.10637658</v>
      </c>
      <c r="R25" s="20" t="n">
        <v>0.03610968</v>
      </c>
      <c r="S25" s="18" t="n">
        <v>2.29443846</v>
      </c>
      <c r="T25" s="20" t="n">
        <v>0.20091616</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8.259064629999999</v>
      </c>
      <c r="F27" s="20" t="n">
        <v>0.445403</v>
      </c>
      <c r="G27" s="18" t="n">
        <v>25.76177548</v>
      </c>
      <c r="H27" s="20" t="n">
        <v>0.76473153</v>
      </c>
      <c r="I27" s="18" t="n">
        <v>62.08542376</v>
      </c>
      <c r="J27" s="20" t="n">
        <v>0.8146647299999999</v>
      </c>
      <c r="K27" s="18" t="n">
        <v>0</v>
      </c>
      <c r="L27" s="20" t="n">
        <v>0</v>
      </c>
      <c r="M27" s="18" t="s">
        <v>309</v>
      </c>
      <c r="N27" s="20" t="s">
        <v>309</v>
      </c>
      <c r="O27" s="18" t="n">
        <v>0</v>
      </c>
      <c r="P27" s="20" t="n">
        <v>0</v>
      </c>
      <c r="Q27" s="18" t="n">
        <v>0</v>
      </c>
      <c r="R27" s="20" t="n">
        <v>0</v>
      </c>
      <c r="S27" s="18" t="n">
        <v>3.89373613</v>
      </c>
      <c r="T27" s="20" t="n">
        <v>0.32729151</v>
      </c>
    </row>
    <row r="28" spans="1:20">
      <c r="A28" s="15" t="s">
        <v>330</v>
      </c>
      <c r="B28" s="17" t="n">
        <v>7568</v>
      </c>
      <c r="C28" s="18">
        <f>(490.0/B28*100)</f>
        <v/>
      </c>
      <c r="D28" s="19" t="n">
        <v>7078</v>
      </c>
      <c r="E28" s="18" t="n">
        <v>8.89085586</v>
      </c>
      <c r="F28" s="20" t="n">
        <v>0.47883917</v>
      </c>
      <c r="G28" s="18" t="n">
        <v>19.08884099</v>
      </c>
      <c r="H28" s="20" t="n">
        <v>0.56976587</v>
      </c>
      <c r="I28" s="18" t="n">
        <v>68.69722929</v>
      </c>
      <c r="J28" s="20" t="n">
        <v>0.78813433</v>
      </c>
      <c r="K28" s="18" t="n">
        <v>0</v>
      </c>
      <c r="L28" s="20" t="n">
        <v>0</v>
      </c>
      <c r="M28" s="18" t="s">
        <v>309</v>
      </c>
      <c r="N28" s="20" t="s">
        <v>309</v>
      </c>
      <c r="O28" s="18" t="n">
        <v>0</v>
      </c>
      <c r="P28" s="20" t="n">
        <v>0</v>
      </c>
      <c r="Q28" s="18" t="n">
        <v>0.12798821</v>
      </c>
      <c r="R28" s="20" t="n">
        <v>0.04139891</v>
      </c>
      <c r="S28" s="18" t="n">
        <v>3.19508565</v>
      </c>
      <c r="T28" s="20" t="n">
        <v>0.23286005</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15.21878759</v>
      </c>
      <c r="F33" s="20" t="n">
        <v>0.41531101</v>
      </c>
      <c r="G33" s="18" t="n">
        <v>17.88961608</v>
      </c>
      <c r="H33" s="20" t="n">
        <v>0.5390632400000001</v>
      </c>
      <c r="I33" s="18" t="n">
        <v>65.25571370999999</v>
      </c>
      <c r="J33" s="20" t="n">
        <v>0.63514503</v>
      </c>
      <c r="K33" s="18" t="n">
        <v>0</v>
      </c>
      <c r="L33" s="20" t="n">
        <v>0</v>
      </c>
      <c r="M33" s="18" t="s">
        <v>309</v>
      </c>
      <c r="N33" s="20" t="s">
        <v>309</v>
      </c>
      <c r="O33" s="18" t="n">
        <v>0</v>
      </c>
      <c r="P33" s="20" t="n">
        <v>0</v>
      </c>
      <c r="Q33" s="18" t="n">
        <v>0.02230201</v>
      </c>
      <c r="R33" s="20" t="n">
        <v>0.01432577</v>
      </c>
      <c r="S33" s="18" t="n">
        <v>1.61358061</v>
      </c>
      <c r="T33" s="20" t="n">
        <v>0.20038117</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12.92954309</v>
      </c>
      <c r="F36" s="20" t="n">
        <v>0.5438273</v>
      </c>
      <c r="G36" s="18" t="n">
        <v>30.53950365</v>
      </c>
      <c r="H36" s="20" t="n">
        <v>0.80369083</v>
      </c>
      <c r="I36" s="18" t="n">
        <v>53.97122458</v>
      </c>
      <c r="J36" s="20" t="n">
        <v>0.89990478</v>
      </c>
      <c r="K36" s="18" t="n">
        <v>0</v>
      </c>
      <c r="L36" s="20" t="n">
        <v>0</v>
      </c>
      <c r="M36" s="18" t="s">
        <v>309</v>
      </c>
      <c r="N36" s="20" t="s">
        <v>309</v>
      </c>
      <c r="O36" s="18" t="n">
        <v>0</v>
      </c>
      <c r="P36" s="20" t="n">
        <v>0</v>
      </c>
      <c r="Q36" s="18" t="n">
        <v>0</v>
      </c>
      <c r="R36" s="20" t="n">
        <v>0</v>
      </c>
      <c r="S36" s="18" t="n">
        <v>2.55972867</v>
      </c>
      <c r="T36" s="20" t="n">
        <v>0.29206978</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0.5007188</v>
      </c>
      <c r="F40" s="20" t="n">
        <v>0.03451747</v>
      </c>
      <c r="G40" s="18" t="n">
        <v>1.46910567</v>
      </c>
      <c r="H40" s="20" t="n">
        <v>0.07508127000000001</v>
      </c>
      <c r="I40" s="18" t="n">
        <v>1.82881543</v>
      </c>
      <c r="J40" s="20" t="n">
        <v>0.07109289000000001</v>
      </c>
      <c r="K40" s="18" t="n">
        <v>0</v>
      </c>
      <c r="L40" s="20" t="n">
        <v>0</v>
      </c>
      <c r="M40" s="18" t="s">
        <v>309</v>
      </c>
      <c r="N40" s="20" t="s">
        <v>309</v>
      </c>
      <c r="O40" s="18" t="n">
        <v>96.12960207</v>
      </c>
      <c r="P40" s="20" t="n">
        <v>0.13318888</v>
      </c>
      <c r="Q40" s="18" t="n">
        <v>0</v>
      </c>
      <c r="R40" s="20" t="n">
        <v>0</v>
      </c>
      <c r="S40" s="18" t="n">
        <v>0.07175803</v>
      </c>
      <c r="T40" s="20" t="n">
        <v>0.01730336</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9.105048760000001</v>
      </c>
      <c r="F52" s="20" t="n">
        <v>0.39856018</v>
      </c>
      <c r="G52" s="18" t="n">
        <v>13.0587098</v>
      </c>
      <c r="H52" s="20" t="n">
        <v>0.49472298</v>
      </c>
      <c r="I52" s="18" t="n">
        <v>76.11228176</v>
      </c>
      <c r="J52" s="20" t="n">
        <v>0.67068012</v>
      </c>
      <c r="K52" s="18" t="n">
        <v>0</v>
      </c>
      <c r="L52" s="20" t="n">
        <v>0</v>
      </c>
      <c r="M52" s="18" t="s">
        <v>309</v>
      </c>
      <c r="N52" s="20" t="s">
        <v>309</v>
      </c>
      <c r="O52" s="18" t="n">
        <v>0</v>
      </c>
      <c r="P52" s="20" t="n">
        <v>0</v>
      </c>
      <c r="Q52" s="18" t="n">
        <v>0.02372135</v>
      </c>
      <c r="R52" s="20" t="n">
        <v>0.02372839</v>
      </c>
      <c r="S52" s="18" t="n">
        <v>1.70023832</v>
      </c>
      <c r="T52" s="20" t="n">
        <v>0.18801806</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14.54325339</v>
      </c>
      <c r="F54" s="20" t="n">
        <v>0.60179682</v>
      </c>
      <c r="G54" s="18" t="n">
        <v>24.04592286</v>
      </c>
      <c r="H54" s="20" t="n">
        <v>0.90618394</v>
      </c>
      <c r="I54" s="18" t="n">
        <v>48.73598562</v>
      </c>
      <c r="J54" s="20" t="n">
        <v>1.24071193</v>
      </c>
      <c r="K54" s="18" t="n">
        <v>0</v>
      </c>
      <c r="L54" s="20" t="n">
        <v>0</v>
      </c>
      <c r="M54" s="18" t="s">
        <v>309</v>
      </c>
      <c r="N54" s="20" t="s">
        <v>309</v>
      </c>
      <c r="O54" s="18" t="n">
        <v>0</v>
      </c>
      <c r="P54" s="20" t="n">
        <v>0</v>
      </c>
      <c r="Q54" s="18" t="n">
        <v>0.43751578</v>
      </c>
      <c r="R54" s="20" t="n">
        <v>0.1030513</v>
      </c>
      <c r="S54" s="18" t="n">
        <v>12.23732235</v>
      </c>
      <c r="T54" s="20" t="n">
        <v>1.06986717</v>
      </c>
    </row>
    <row r="55" spans="1:20">
      <c r="A55" s="15" t="s">
        <v>357</v>
      </c>
      <c r="B55" s="17" t="n">
        <v>5316</v>
      </c>
      <c r="C55" s="18">
        <f>(137.0/B55*100)</f>
        <v/>
      </c>
      <c r="D55" s="19" t="n">
        <v>5179</v>
      </c>
      <c r="E55" s="18" t="n">
        <v>25.37564443</v>
      </c>
      <c r="F55" s="20" t="n">
        <v>0.84674619</v>
      </c>
      <c r="G55" s="18" t="n">
        <v>29.95567171</v>
      </c>
      <c r="H55" s="20" t="n">
        <v>0.85664307</v>
      </c>
      <c r="I55" s="18" t="n">
        <v>37.28393867</v>
      </c>
      <c r="J55" s="20" t="n">
        <v>1.04286731</v>
      </c>
      <c r="K55" s="18" t="n">
        <v>0</v>
      </c>
      <c r="L55" s="20" t="n">
        <v>0</v>
      </c>
      <c r="M55" s="18" t="s">
        <v>309</v>
      </c>
      <c r="N55" s="20" t="s">
        <v>309</v>
      </c>
      <c r="O55" s="18" t="n">
        <v>0</v>
      </c>
      <c r="P55" s="20" t="n">
        <v>0</v>
      </c>
      <c r="Q55" s="18" t="n">
        <v>0.2791618</v>
      </c>
      <c r="R55" s="20" t="n">
        <v>0.07828393</v>
      </c>
      <c r="S55" s="18" t="n">
        <v>7.10558339</v>
      </c>
      <c r="T55" s="20" t="n">
        <v>0.60685947</v>
      </c>
    </row>
    <row r="56" spans="1:20">
      <c r="A56" s="15" t="s">
        <v>358</v>
      </c>
      <c r="B56" s="17" t="n">
        <v>5359</v>
      </c>
      <c r="C56" s="18">
        <f>(104.0/B56*100)</f>
        <v/>
      </c>
      <c r="D56" s="19" t="n">
        <v>5255</v>
      </c>
      <c r="E56" s="18" t="n">
        <v>20.87390145</v>
      </c>
      <c r="F56" s="20" t="n">
        <v>0.65879204</v>
      </c>
      <c r="G56" s="18" t="n">
        <v>33.14060658</v>
      </c>
      <c r="H56" s="20" t="n">
        <v>0.77448815</v>
      </c>
      <c r="I56" s="18" t="n">
        <v>44.75638437</v>
      </c>
      <c r="J56" s="20" t="n">
        <v>0.6671470900000001</v>
      </c>
      <c r="K56" s="18" t="n">
        <v>0</v>
      </c>
      <c r="L56" s="20" t="n">
        <v>0</v>
      </c>
      <c r="M56" s="18" t="s">
        <v>309</v>
      </c>
      <c r="N56" s="20" t="s">
        <v>309</v>
      </c>
      <c r="O56" s="18" t="n">
        <v>0</v>
      </c>
      <c r="P56" s="20" t="n">
        <v>0</v>
      </c>
      <c r="Q56" s="18" t="n">
        <v>0.08897848999999999</v>
      </c>
      <c r="R56" s="20" t="n">
        <v>0.03994792</v>
      </c>
      <c r="S56" s="18" t="n">
        <v>1.14012912</v>
      </c>
      <c r="T56" s="20" t="n">
        <v>0.16231302</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37.27677346</v>
      </c>
      <c r="F62" s="20" t="n">
        <v>0.70105636</v>
      </c>
      <c r="G62" s="18" t="n">
        <v>20.14091858</v>
      </c>
      <c r="H62" s="20" t="n">
        <v>0.5666177100000001</v>
      </c>
      <c r="I62" s="18" t="n">
        <v>40.30770312</v>
      </c>
      <c r="J62" s="20" t="n">
        <v>0.79763803</v>
      </c>
      <c r="K62" s="18" t="n">
        <v>0</v>
      </c>
      <c r="L62" s="20" t="n">
        <v>0</v>
      </c>
      <c r="M62" s="18" t="s">
        <v>309</v>
      </c>
      <c r="N62" s="20" t="s">
        <v>309</v>
      </c>
      <c r="O62" s="18" t="n">
        <v>0</v>
      </c>
      <c r="P62" s="20" t="n">
        <v>0</v>
      </c>
      <c r="Q62" s="18" t="n">
        <v>0.13410387</v>
      </c>
      <c r="R62" s="20" t="n">
        <v>0.05473493</v>
      </c>
      <c r="S62" s="18" t="n">
        <v>2.14050096</v>
      </c>
      <c r="T62" s="20" t="n">
        <v>0.2133125</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18.80757589</v>
      </c>
      <c r="F64" s="20" t="n">
        <v>0.70820012</v>
      </c>
      <c r="G64" s="18" t="n">
        <v>25.26331253</v>
      </c>
      <c r="H64" s="20" t="n">
        <v>0.7581055</v>
      </c>
      <c r="I64" s="18" t="n">
        <v>49.60218675</v>
      </c>
      <c r="J64" s="20" t="n">
        <v>0.88445001</v>
      </c>
      <c r="K64" s="18" t="n">
        <v>0</v>
      </c>
      <c r="L64" s="20" t="n">
        <v>0</v>
      </c>
      <c r="M64" s="18" t="s">
        <v>309</v>
      </c>
      <c r="N64" s="20" t="s">
        <v>309</v>
      </c>
      <c r="O64" s="18" t="n">
        <v>0</v>
      </c>
      <c r="P64" s="20" t="n">
        <v>0</v>
      </c>
      <c r="Q64" s="18" t="n">
        <v>0.11619735</v>
      </c>
      <c r="R64" s="20" t="n">
        <v>0.05795567</v>
      </c>
      <c r="S64" s="18" t="n">
        <v>6.21072749</v>
      </c>
      <c r="T64" s="20" t="n">
        <v>0.45116128</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584</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2.23129173</v>
      </c>
      <c r="F9" s="20" t="n">
        <v>0.22063321</v>
      </c>
      <c r="G9" s="18" t="n">
        <v>16.09241151</v>
      </c>
      <c r="H9" s="20" t="n">
        <v>0.61135429</v>
      </c>
      <c r="I9" s="18" t="n">
        <v>79.19261206</v>
      </c>
      <c r="J9" s="20" t="n">
        <v>0.66433372</v>
      </c>
      <c r="K9" s="18" t="n">
        <v>0</v>
      </c>
      <c r="L9" s="20" t="n">
        <v>0</v>
      </c>
      <c r="M9" s="18" t="s">
        <v>309</v>
      </c>
      <c r="N9" s="20" t="s">
        <v>309</v>
      </c>
      <c r="O9" s="18" t="n">
        <v>0</v>
      </c>
      <c r="P9" s="20" t="n">
        <v>0</v>
      </c>
      <c r="Q9" s="18" t="n">
        <v>0.08407218</v>
      </c>
      <c r="R9" s="20" t="n">
        <v>0.03643619</v>
      </c>
      <c r="S9" s="18" t="n">
        <v>2.39961251</v>
      </c>
      <c r="T9" s="20" t="n">
        <v>0.22561041</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4.17607527</v>
      </c>
      <c r="F11" s="20" t="n">
        <v>0.28821514</v>
      </c>
      <c r="G11" s="18" t="n">
        <v>23.86558799</v>
      </c>
      <c r="H11" s="20" t="n">
        <v>0.68880657</v>
      </c>
      <c r="I11" s="18" t="n">
        <v>69.2260584</v>
      </c>
      <c r="J11" s="20" t="n">
        <v>0.7694194600000001</v>
      </c>
      <c r="K11" s="18" t="n">
        <v>0</v>
      </c>
      <c r="L11" s="20" t="n">
        <v>0</v>
      </c>
      <c r="M11" s="18" t="s">
        <v>309</v>
      </c>
      <c r="N11" s="20" t="s">
        <v>309</v>
      </c>
      <c r="O11" s="18" t="n">
        <v>0</v>
      </c>
      <c r="P11" s="20" t="n">
        <v>0</v>
      </c>
      <c r="Q11" s="18" t="n">
        <v>0.06947297</v>
      </c>
      <c r="R11" s="20" t="n">
        <v>0.03836385</v>
      </c>
      <c r="S11" s="18" t="n">
        <v>2.66280537</v>
      </c>
      <c r="T11" s="20" t="n">
        <v>0.25286276</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2.72563215</v>
      </c>
      <c r="F16" s="20" t="n">
        <v>0.21444835</v>
      </c>
      <c r="G16" s="18" t="n">
        <v>20.06965055</v>
      </c>
      <c r="H16" s="20" t="n">
        <v>0.65986323</v>
      </c>
      <c r="I16" s="18" t="n">
        <v>74.12002397000001</v>
      </c>
      <c r="J16" s="20" t="n">
        <v>0.74457093</v>
      </c>
      <c r="K16" s="18" t="n">
        <v>0</v>
      </c>
      <c r="L16" s="20" t="n">
        <v>0</v>
      </c>
      <c r="M16" s="18" t="s">
        <v>309</v>
      </c>
      <c r="N16" s="20" t="s">
        <v>309</v>
      </c>
      <c r="O16" s="18" t="n">
        <v>0</v>
      </c>
      <c r="P16" s="20" t="n">
        <v>0</v>
      </c>
      <c r="Q16" s="18" t="n">
        <v>0.13737274</v>
      </c>
      <c r="R16" s="20" t="n">
        <v>0.05513434</v>
      </c>
      <c r="S16" s="18" t="n">
        <v>2.9473206</v>
      </c>
      <c r="T16" s="20" t="n">
        <v>0.22438206</v>
      </c>
    </row>
    <row r="17" spans="1:20">
      <c r="A17" s="15" t="s">
        <v>319</v>
      </c>
      <c r="B17" s="17" t="n">
        <v>6504</v>
      </c>
      <c r="C17" s="18">
        <f>(3097.0/B17*100)</f>
        <v/>
      </c>
      <c r="D17" s="19" t="n">
        <v>3407</v>
      </c>
      <c r="E17" s="18" t="n">
        <v>1.58235571</v>
      </c>
      <c r="F17" s="20" t="n">
        <v>0.18473494</v>
      </c>
      <c r="G17" s="18" t="n">
        <v>14.2233613</v>
      </c>
      <c r="H17" s="20" t="n">
        <v>0.61583067</v>
      </c>
      <c r="I17" s="18" t="n">
        <v>81.46254569</v>
      </c>
      <c r="J17" s="20" t="n">
        <v>0.70374109</v>
      </c>
      <c r="K17" s="18" t="n">
        <v>0</v>
      </c>
      <c r="L17" s="20" t="n">
        <v>0</v>
      </c>
      <c r="M17" s="18" t="s">
        <v>309</v>
      </c>
      <c r="N17" s="20" t="s">
        <v>309</v>
      </c>
      <c r="O17" s="18" t="n">
        <v>0</v>
      </c>
      <c r="P17" s="20" t="n">
        <v>0</v>
      </c>
      <c r="Q17" s="18" t="n">
        <v>0</v>
      </c>
      <c r="R17" s="20" t="n">
        <v>0</v>
      </c>
      <c r="S17" s="18" t="n">
        <v>2.73173731</v>
      </c>
      <c r="T17" s="20" t="n">
        <v>0.2725165</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4.82566838</v>
      </c>
      <c r="F21" s="20" t="n">
        <v>0.33269728</v>
      </c>
      <c r="G21" s="18" t="n">
        <v>21.25035455</v>
      </c>
      <c r="H21" s="20" t="n">
        <v>0.65893515</v>
      </c>
      <c r="I21" s="18" t="n">
        <v>72.43868064</v>
      </c>
      <c r="J21" s="20" t="n">
        <v>0.7600719</v>
      </c>
      <c r="K21" s="18" t="n">
        <v>0</v>
      </c>
      <c r="L21" s="20" t="n">
        <v>0</v>
      </c>
      <c r="M21" s="18" t="s">
        <v>309</v>
      </c>
      <c r="N21" s="20" t="s">
        <v>309</v>
      </c>
      <c r="O21" s="18" t="n">
        <v>0</v>
      </c>
      <c r="P21" s="20" t="n">
        <v>0</v>
      </c>
      <c r="Q21" s="18" t="n">
        <v>0.05739817</v>
      </c>
      <c r="R21" s="20" t="n">
        <v>0.03412243</v>
      </c>
      <c r="S21" s="18" t="n">
        <v>1.42789826</v>
      </c>
      <c r="T21" s="20" t="n">
        <v>0.17465603</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5.67747985</v>
      </c>
      <c r="F23" s="20" t="n">
        <v>0.29945023</v>
      </c>
      <c r="G23" s="18" t="n">
        <v>24.17263322</v>
      </c>
      <c r="H23" s="20" t="n">
        <v>0.65124876</v>
      </c>
      <c r="I23" s="18" t="n">
        <v>65.55920824</v>
      </c>
      <c r="J23" s="20" t="n">
        <v>0.68887703</v>
      </c>
      <c r="K23" s="18" t="n">
        <v>0</v>
      </c>
      <c r="L23" s="20" t="n">
        <v>0</v>
      </c>
      <c r="M23" s="18" t="s">
        <v>309</v>
      </c>
      <c r="N23" s="20" t="s">
        <v>309</v>
      </c>
      <c r="O23" s="18" t="n">
        <v>0</v>
      </c>
      <c r="P23" s="20" t="n">
        <v>0</v>
      </c>
      <c r="Q23" s="18" t="n">
        <v>0</v>
      </c>
      <c r="R23" s="20" t="n">
        <v>0</v>
      </c>
      <c r="S23" s="18" t="n">
        <v>4.59067868</v>
      </c>
      <c r="T23" s="20" t="n">
        <v>0.34819855</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11.06708365</v>
      </c>
      <c r="F25" s="20" t="n">
        <v>0.44872109</v>
      </c>
      <c r="G25" s="18" t="n">
        <v>11.32112535</v>
      </c>
      <c r="H25" s="20" t="n">
        <v>0.44826789</v>
      </c>
      <c r="I25" s="18" t="n">
        <v>75.46449097</v>
      </c>
      <c r="J25" s="20" t="n">
        <v>0.63130557</v>
      </c>
      <c r="K25" s="18" t="n">
        <v>0</v>
      </c>
      <c r="L25" s="20" t="n">
        <v>0</v>
      </c>
      <c r="M25" s="18" t="s">
        <v>309</v>
      </c>
      <c r="N25" s="20" t="s">
        <v>309</v>
      </c>
      <c r="O25" s="18" t="n">
        <v>0</v>
      </c>
      <c r="P25" s="20" t="n">
        <v>0</v>
      </c>
      <c r="Q25" s="18" t="n">
        <v>0.08853975</v>
      </c>
      <c r="R25" s="20" t="n">
        <v>0.03978978</v>
      </c>
      <c r="S25" s="18" t="n">
        <v>2.05876028</v>
      </c>
      <c r="T25" s="20" t="n">
        <v>0.20387795</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4.10107267</v>
      </c>
      <c r="F27" s="20" t="n">
        <v>0.34723001</v>
      </c>
      <c r="G27" s="18" t="n">
        <v>19.68498332</v>
      </c>
      <c r="H27" s="20" t="n">
        <v>0.72659432</v>
      </c>
      <c r="I27" s="18" t="n">
        <v>72.42333455000001</v>
      </c>
      <c r="J27" s="20" t="n">
        <v>0.82455568</v>
      </c>
      <c r="K27" s="18" t="n">
        <v>0</v>
      </c>
      <c r="L27" s="20" t="n">
        <v>0</v>
      </c>
      <c r="M27" s="18" t="s">
        <v>309</v>
      </c>
      <c r="N27" s="20" t="s">
        <v>309</v>
      </c>
      <c r="O27" s="18" t="n">
        <v>0</v>
      </c>
      <c r="P27" s="20" t="n">
        <v>0</v>
      </c>
      <c r="Q27" s="18" t="n">
        <v>0</v>
      </c>
      <c r="R27" s="20" t="n">
        <v>0</v>
      </c>
      <c r="S27" s="18" t="n">
        <v>3.79060946</v>
      </c>
      <c r="T27" s="20" t="n">
        <v>0.30459703</v>
      </c>
    </row>
    <row r="28" spans="1:20">
      <c r="A28" s="15" t="s">
        <v>330</v>
      </c>
      <c r="B28" s="17" t="n">
        <v>7568</v>
      </c>
      <c r="C28" s="18">
        <f>(490.0/B28*100)</f>
        <v/>
      </c>
      <c r="D28" s="19" t="n">
        <v>7078</v>
      </c>
      <c r="E28" s="18" t="n">
        <v>9.910756900000001</v>
      </c>
      <c r="F28" s="20" t="n">
        <v>0.467827</v>
      </c>
      <c r="G28" s="18" t="n">
        <v>17.44662796</v>
      </c>
      <c r="H28" s="20" t="n">
        <v>0.56756502</v>
      </c>
      <c r="I28" s="18" t="n">
        <v>69.56157745</v>
      </c>
      <c r="J28" s="20" t="n">
        <v>0.77966143</v>
      </c>
      <c r="K28" s="18" t="n">
        <v>0</v>
      </c>
      <c r="L28" s="20" t="n">
        <v>0</v>
      </c>
      <c r="M28" s="18" t="s">
        <v>309</v>
      </c>
      <c r="N28" s="20" t="s">
        <v>309</v>
      </c>
      <c r="O28" s="18" t="n">
        <v>0</v>
      </c>
      <c r="P28" s="20" t="n">
        <v>0</v>
      </c>
      <c r="Q28" s="18" t="n">
        <v>0.03380675</v>
      </c>
      <c r="R28" s="20" t="n">
        <v>0.02575385</v>
      </c>
      <c r="S28" s="18" t="n">
        <v>3.04723093</v>
      </c>
      <c r="T28" s="20" t="n">
        <v>0.21001801</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10.10821019</v>
      </c>
      <c r="F33" s="20" t="n">
        <v>0.47531631</v>
      </c>
      <c r="G33" s="18" t="n">
        <v>14.34073151</v>
      </c>
      <c r="H33" s="20" t="n">
        <v>0.41543162</v>
      </c>
      <c r="I33" s="18" t="n">
        <v>74.29733469999999</v>
      </c>
      <c r="J33" s="20" t="n">
        <v>0.63027437</v>
      </c>
      <c r="K33" s="18" t="n">
        <v>0</v>
      </c>
      <c r="L33" s="20" t="n">
        <v>0</v>
      </c>
      <c r="M33" s="18" t="s">
        <v>309</v>
      </c>
      <c r="N33" s="20" t="s">
        <v>309</v>
      </c>
      <c r="O33" s="18" t="n">
        <v>0</v>
      </c>
      <c r="P33" s="20" t="n">
        <v>0</v>
      </c>
      <c r="Q33" s="18" t="n">
        <v>0.02240125</v>
      </c>
      <c r="R33" s="20" t="n">
        <v>0.02144475</v>
      </c>
      <c r="S33" s="18" t="n">
        <v>1.23132235</v>
      </c>
      <c r="T33" s="20" t="n">
        <v>0.20320983</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6.03722416</v>
      </c>
      <c r="F36" s="20" t="n">
        <v>0.3531783</v>
      </c>
      <c r="G36" s="18" t="n">
        <v>25.96689983</v>
      </c>
      <c r="H36" s="20" t="n">
        <v>0.72015041</v>
      </c>
      <c r="I36" s="18" t="n">
        <v>65.47577511999999</v>
      </c>
      <c r="J36" s="20" t="n">
        <v>0.81692793</v>
      </c>
      <c r="K36" s="18" t="n">
        <v>0</v>
      </c>
      <c r="L36" s="20" t="n">
        <v>0</v>
      </c>
      <c r="M36" s="18" t="s">
        <v>309</v>
      </c>
      <c r="N36" s="20" t="s">
        <v>309</v>
      </c>
      <c r="O36" s="18" t="n">
        <v>0</v>
      </c>
      <c r="P36" s="20" t="n">
        <v>0</v>
      </c>
      <c r="Q36" s="18" t="n">
        <v>0</v>
      </c>
      <c r="R36" s="20" t="n">
        <v>0</v>
      </c>
      <c r="S36" s="18" t="n">
        <v>2.52010089</v>
      </c>
      <c r="T36" s="20" t="n">
        <v>0.2826358</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0.1087296</v>
      </c>
      <c r="F40" s="20" t="n">
        <v>0.01846429</v>
      </c>
      <c r="G40" s="18" t="n">
        <v>0.86584505</v>
      </c>
      <c r="H40" s="20" t="n">
        <v>0.05497355</v>
      </c>
      <c r="I40" s="18" t="n">
        <v>2.82936611</v>
      </c>
      <c r="J40" s="20" t="n">
        <v>0.09555664</v>
      </c>
      <c r="K40" s="18" t="n">
        <v>0</v>
      </c>
      <c r="L40" s="20" t="n">
        <v>0</v>
      </c>
      <c r="M40" s="18" t="s">
        <v>309</v>
      </c>
      <c r="N40" s="20" t="s">
        <v>309</v>
      </c>
      <c r="O40" s="18" t="n">
        <v>96.13185913</v>
      </c>
      <c r="P40" s="20" t="n">
        <v>0.13311061</v>
      </c>
      <c r="Q40" s="18" t="n">
        <v>0</v>
      </c>
      <c r="R40" s="20" t="n">
        <v>0</v>
      </c>
      <c r="S40" s="18" t="n">
        <v>0.06420011</v>
      </c>
      <c r="T40" s="20" t="n">
        <v>0.0170489</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5.20157333</v>
      </c>
      <c r="F52" s="20" t="n">
        <v>0.35863709</v>
      </c>
      <c r="G52" s="18" t="n">
        <v>17.01286062</v>
      </c>
      <c r="H52" s="20" t="n">
        <v>0.47766752</v>
      </c>
      <c r="I52" s="18" t="n">
        <v>76.78041702</v>
      </c>
      <c r="J52" s="20" t="n">
        <v>0.5692574500000001</v>
      </c>
      <c r="K52" s="18" t="n">
        <v>0</v>
      </c>
      <c r="L52" s="20" t="n">
        <v>0</v>
      </c>
      <c r="M52" s="18" t="s">
        <v>309</v>
      </c>
      <c r="N52" s="20" t="s">
        <v>309</v>
      </c>
      <c r="O52" s="18" t="n">
        <v>0</v>
      </c>
      <c r="P52" s="20" t="n">
        <v>0</v>
      </c>
      <c r="Q52" s="18" t="n">
        <v>0.03726201</v>
      </c>
      <c r="R52" s="20" t="n">
        <v>0.02736899</v>
      </c>
      <c r="S52" s="18" t="n">
        <v>0.96788702</v>
      </c>
      <c r="T52" s="20" t="n">
        <v>0.14035495</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15.8933903</v>
      </c>
      <c r="F54" s="20" t="n">
        <v>0.71466413</v>
      </c>
      <c r="G54" s="18" t="n">
        <v>26.46411181</v>
      </c>
      <c r="H54" s="20" t="n">
        <v>0.92611934</v>
      </c>
      <c r="I54" s="18" t="n">
        <v>46.19047733</v>
      </c>
      <c r="J54" s="20" t="n">
        <v>1.26619232</v>
      </c>
      <c r="K54" s="18" t="n">
        <v>0</v>
      </c>
      <c r="L54" s="20" t="n">
        <v>0</v>
      </c>
      <c r="M54" s="18" t="s">
        <v>309</v>
      </c>
      <c r="N54" s="20" t="s">
        <v>309</v>
      </c>
      <c r="O54" s="18" t="n">
        <v>0</v>
      </c>
      <c r="P54" s="20" t="n">
        <v>0</v>
      </c>
      <c r="Q54" s="18" t="n">
        <v>0.15131499</v>
      </c>
      <c r="R54" s="20" t="n">
        <v>0.05071636</v>
      </c>
      <c r="S54" s="18" t="n">
        <v>11.30070557</v>
      </c>
      <c r="T54" s="20" t="n">
        <v>1.06396001</v>
      </c>
    </row>
    <row r="55" spans="1:20">
      <c r="A55" s="15" t="s">
        <v>357</v>
      </c>
      <c r="B55" s="17" t="n">
        <v>5316</v>
      </c>
      <c r="C55" s="18">
        <f>(137.0/B55*100)</f>
        <v/>
      </c>
      <c r="D55" s="19" t="n">
        <v>5179</v>
      </c>
      <c r="E55" s="18" t="n">
        <v>16.69209514</v>
      </c>
      <c r="F55" s="20" t="n">
        <v>0.75877926</v>
      </c>
      <c r="G55" s="18" t="n">
        <v>36.29204558</v>
      </c>
      <c r="H55" s="20" t="n">
        <v>0.89588519</v>
      </c>
      <c r="I55" s="18" t="n">
        <v>40.02382193</v>
      </c>
      <c r="J55" s="20" t="n">
        <v>1.09626444</v>
      </c>
      <c r="K55" s="18" t="n">
        <v>0</v>
      </c>
      <c r="L55" s="20" t="n">
        <v>0</v>
      </c>
      <c r="M55" s="18" t="s">
        <v>309</v>
      </c>
      <c r="N55" s="20" t="s">
        <v>309</v>
      </c>
      <c r="O55" s="18" t="n">
        <v>0</v>
      </c>
      <c r="P55" s="20" t="n">
        <v>0</v>
      </c>
      <c r="Q55" s="18" t="n">
        <v>0.14595132</v>
      </c>
      <c r="R55" s="20" t="n">
        <v>0.06400314999999999</v>
      </c>
      <c r="S55" s="18" t="n">
        <v>6.84608602</v>
      </c>
      <c r="T55" s="20" t="n">
        <v>0.58564969</v>
      </c>
    </row>
    <row r="56" spans="1:20">
      <c r="A56" s="15" t="s">
        <v>358</v>
      </c>
      <c r="B56" s="17" t="n">
        <v>5359</v>
      </c>
      <c r="C56" s="18">
        <f>(104.0/B56*100)</f>
        <v/>
      </c>
      <c r="D56" s="19" t="n">
        <v>5255</v>
      </c>
      <c r="E56" s="18" t="n">
        <v>12.19902648</v>
      </c>
      <c r="F56" s="20" t="n">
        <v>0.62360718</v>
      </c>
      <c r="G56" s="18" t="n">
        <v>24.02265332</v>
      </c>
      <c r="H56" s="20" t="n">
        <v>0.66262642</v>
      </c>
      <c r="I56" s="18" t="n">
        <v>62.64893612</v>
      </c>
      <c r="J56" s="20" t="n">
        <v>0.77082074</v>
      </c>
      <c r="K56" s="18" t="n">
        <v>0</v>
      </c>
      <c r="L56" s="20" t="n">
        <v>0</v>
      </c>
      <c r="M56" s="18" t="s">
        <v>309</v>
      </c>
      <c r="N56" s="20" t="s">
        <v>309</v>
      </c>
      <c r="O56" s="18" t="n">
        <v>0</v>
      </c>
      <c r="P56" s="20" t="n">
        <v>0</v>
      </c>
      <c r="Q56" s="18" t="n">
        <v>0.08146602999999999</v>
      </c>
      <c r="R56" s="20" t="n">
        <v>0.05002235</v>
      </c>
      <c r="S56" s="18" t="n">
        <v>1.04791804</v>
      </c>
      <c r="T56" s="20" t="n">
        <v>0.1521646</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29.06327496</v>
      </c>
      <c r="F62" s="20" t="n">
        <v>0.72014033</v>
      </c>
      <c r="G62" s="18" t="n">
        <v>17.49945115</v>
      </c>
      <c r="H62" s="20" t="n">
        <v>0.50966484</v>
      </c>
      <c r="I62" s="18" t="n">
        <v>51.38836386</v>
      </c>
      <c r="J62" s="20" t="n">
        <v>0.81345313</v>
      </c>
      <c r="K62" s="18" t="n">
        <v>0</v>
      </c>
      <c r="L62" s="20" t="n">
        <v>0</v>
      </c>
      <c r="M62" s="18" t="s">
        <v>309</v>
      </c>
      <c r="N62" s="20" t="s">
        <v>309</v>
      </c>
      <c r="O62" s="18" t="n">
        <v>0</v>
      </c>
      <c r="P62" s="20" t="n">
        <v>0</v>
      </c>
      <c r="Q62" s="18" t="n">
        <v>0.04470129</v>
      </c>
      <c r="R62" s="20" t="n">
        <v>0.03160777</v>
      </c>
      <c r="S62" s="18" t="n">
        <v>2.00420874</v>
      </c>
      <c r="T62" s="20" t="n">
        <v>0.20035833</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9.3297971</v>
      </c>
      <c r="F64" s="20" t="n">
        <v>0.49323208</v>
      </c>
      <c r="G64" s="18" t="n">
        <v>21.75256454</v>
      </c>
      <c r="H64" s="20" t="n">
        <v>0.63006358</v>
      </c>
      <c r="I64" s="18" t="n">
        <v>63.35019773</v>
      </c>
      <c r="J64" s="20" t="n">
        <v>0.84856071</v>
      </c>
      <c r="K64" s="18" t="n">
        <v>0</v>
      </c>
      <c r="L64" s="20" t="n">
        <v>0</v>
      </c>
      <c r="M64" s="18" t="s">
        <v>309</v>
      </c>
      <c r="N64" s="20" t="s">
        <v>309</v>
      </c>
      <c r="O64" s="18" t="n">
        <v>0</v>
      </c>
      <c r="P64" s="20" t="n">
        <v>0</v>
      </c>
      <c r="Q64" s="18" t="n">
        <v>0.08454956</v>
      </c>
      <c r="R64" s="20" t="n">
        <v>0.04882407</v>
      </c>
      <c r="S64" s="18" t="n">
        <v>5.48289107</v>
      </c>
      <c r="T64" s="20" t="n">
        <v>0.43726649</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291</v>
      </c>
    </row>
    <row r="2" spans="1:20">
      <c r="A2" s="5" t="s">
        <v>585</v>
      </c>
    </row>
    <row customHeight="1" ht="30" r="4" spans="1:20">
      <c r="A4" s="6" t="n"/>
      <c r="B4" s="7" t="s">
        <v>293</v>
      </c>
      <c r="C4" s="7" t="s">
        <v>294</v>
      </c>
      <c r="D4" s="8" t="s">
        <v>293</v>
      </c>
      <c r="E4" s="9" t="s">
        <v>577</v>
      </c>
      <c r="F4" s="10" t="n"/>
      <c r="G4" s="9" t="s">
        <v>578</v>
      </c>
      <c r="H4" s="10" t="n"/>
      <c r="I4" s="9" t="s">
        <v>579</v>
      </c>
      <c r="J4" s="10" t="n"/>
      <c r="K4" s="9" t="s">
        <v>297</v>
      </c>
      <c r="L4" s="10" t="n"/>
      <c r="M4" s="9" t="s">
        <v>298</v>
      </c>
      <c r="N4" s="10" t="n"/>
      <c r="O4" s="9" t="s">
        <v>299</v>
      </c>
      <c r="P4" s="10" t="n"/>
      <c r="Q4" s="9" t="s">
        <v>300</v>
      </c>
      <c r="R4" s="10" t="n"/>
      <c r="S4" s="9" t="s">
        <v>301</v>
      </c>
      <c r="T4" s="10" t="n"/>
    </row>
    <row r="5" spans="1:20">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row>
    <row r="6" spans="1:20">
      <c r="A6" s="13" t="s">
        <v>307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308</v>
      </c>
      <c r="B7" s="17" t="n">
        <v>14530</v>
      </c>
      <c r="C7" s="18">
        <f>(0.0/B7*100)</f>
        <v/>
      </c>
      <c r="D7" s="19" t="n">
        <v>14530</v>
      </c>
      <c r="E7" s="18" t="n">
        <v>0</v>
      </c>
      <c r="F7" s="20" t="n">
        <v>0</v>
      </c>
      <c r="G7" s="18" t="n">
        <v>0</v>
      </c>
      <c r="H7" s="20" t="n">
        <v>0</v>
      </c>
      <c r="I7" s="18" t="n">
        <v>0</v>
      </c>
      <c r="J7" s="20" t="n">
        <v>0</v>
      </c>
      <c r="K7" s="18" t="n">
        <v>0</v>
      </c>
      <c r="L7" s="20" t="n">
        <v>0</v>
      </c>
      <c r="M7" s="18" t="s">
        <v>309</v>
      </c>
      <c r="N7" s="20" t="s">
        <v>309</v>
      </c>
      <c r="O7" s="18" t="n">
        <v>100</v>
      </c>
      <c r="P7" s="20" t="n">
        <v>0</v>
      </c>
      <c r="Q7" s="18" t="n">
        <v>0</v>
      </c>
      <c r="R7" s="20" t="n">
        <v>0</v>
      </c>
      <c r="S7" s="18" t="n">
        <v>0</v>
      </c>
      <c r="T7" s="20" t="n">
        <v>0</v>
      </c>
    </row>
    <row r="8" spans="1:20">
      <c r="A8" s="15" t="s">
        <v>310</v>
      </c>
      <c r="B8" s="17" t="n">
        <v>7007</v>
      </c>
      <c r="C8" s="18">
        <f>(0.0/B8*100)</f>
        <v/>
      </c>
      <c r="D8" s="19" t="n">
        <v>7007</v>
      </c>
      <c r="E8" s="18" t="n">
        <v>0</v>
      </c>
      <c r="F8" s="20" t="n">
        <v>0</v>
      </c>
      <c r="G8" s="18" t="n">
        <v>0</v>
      </c>
      <c r="H8" s="20" t="n">
        <v>0</v>
      </c>
      <c r="I8" s="18" t="n">
        <v>0</v>
      </c>
      <c r="J8" s="20" t="n">
        <v>0</v>
      </c>
      <c r="K8" s="18" t="n">
        <v>0</v>
      </c>
      <c r="L8" s="20" t="n">
        <v>0</v>
      </c>
      <c r="M8" s="18" t="s">
        <v>309</v>
      </c>
      <c r="N8" s="20" t="s">
        <v>309</v>
      </c>
      <c r="O8" s="18" t="n">
        <v>100</v>
      </c>
      <c r="P8" s="20" t="n">
        <v>0</v>
      </c>
      <c r="Q8" s="18" t="n">
        <v>0</v>
      </c>
      <c r="R8" s="20" t="n">
        <v>0</v>
      </c>
      <c r="S8" s="18" t="n">
        <v>0</v>
      </c>
      <c r="T8" s="20" t="n">
        <v>0</v>
      </c>
    </row>
    <row r="9" spans="1:20">
      <c r="A9" s="15" t="s">
        <v>311</v>
      </c>
      <c r="B9" s="17" t="n">
        <v>9651</v>
      </c>
      <c r="C9" s="18">
        <f>(4913.0/B9*100)</f>
        <v/>
      </c>
      <c r="D9" s="19" t="n">
        <v>4738</v>
      </c>
      <c r="E9" s="18" t="n">
        <v>11.77356146</v>
      </c>
      <c r="F9" s="20" t="n">
        <v>0.48304288</v>
      </c>
      <c r="G9" s="18" t="n">
        <v>44.33462034</v>
      </c>
      <c r="H9" s="20" t="n">
        <v>0.64822997</v>
      </c>
      <c r="I9" s="18" t="n">
        <v>40.9494448</v>
      </c>
      <c r="J9" s="20" t="n">
        <v>0.73292517</v>
      </c>
      <c r="K9" s="18" t="n">
        <v>0</v>
      </c>
      <c r="L9" s="20" t="n">
        <v>0</v>
      </c>
      <c r="M9" s="18" t="s">
        <v>309</v>
      </c>
      <c r="N9" s="20" t="s">
        <v>309</v>
      </c>
      <c r="O9" s="18" t="n">
        <v>0</v>
      </c>
      <c r="P9" s="20" t="n">
        <v>0</v>
      </c>
      <c r="Q9" s="18" t="n">
        <v>0.08574324</v>
      </c>
      <c r="R9" s="20" t="n">
        <v>0.03961712</v>
      </c>
      <c r="S9" s="18" t="n">
        <v>2.85663015</v>
      </c>
      <c r="T9" s="20" t="n">
        <v>0.24175567</v>
      </c>
    </row>
    <row r="10" spans="1:20">
      <c r="A10" s="15" t="s">
        <v>312</v>
      </c>
      <c r="B10" s="17" t="n">
        <v>20058</v>
      </c>
      <c r="C10" s="18">
        <f>(0.0/B10*100)</f>
        <v/>
      </c>
      <c r="D10" s="19" t="n">
        <v>20058</v>
      </c>
      <c r="E10" s="18" t="n">
        <v>0</v>
      </c>
      <c r="F10" s="20" t="n">
        <v>0</v>
      </c>
      <c r="G10" s="18" t="n">
        <v>0</v>
      </c>
      <c r="H10" s="20" t="n">
        <v>0</v>
      </c>
      <c r="I10" s="18" t="n">
        <v>0</v>
      </c>
      <c r="J10" s="20" t="n">
        <v>0</v>
      </c>
      <c r="K10" s="18" t="n">
        <v>0</v>
      </c>
      <c r="L10" s="20" t="n">
        <v>0</v>
      </c>
      <c r="M10" s="18" t="s">
        <v>309</v>
      </c>
      <c r="N10" s="20" t="s">
        <v>309</v>
      </c>
      <c r="O10" s="18" t="n">
        <v>100</v>
      </c>
      <c r="P10" s="20" t="n">
        <v>0</v>
      </c>
      <c r="Q10" s="18" t="n">
        <v>0</v>
      </c>
      <c r="R10" s="20" t="n">
        <v>0</v>
      </c>
      <c r="S10" s="18" t="n">
        <v>0</v>
      </c>
      <c r="T10" s="20" t="n">
        <v>0</v>
      </c>
    </row>
    <row r="11" spans="1:20">
      <c r="A11" s="15" t="s">
        <v>313</v>
      </c>
      <c r="B11" s="17" t="n">
        <v>7053</v>
      </c>
      <c r="C11" s="18">
        <f>(462.0/B11*100)</f>
        <v/>
      </c>
      <c r="D11" s="19" t="n">
        <v>6591</v>
      </c>
      <c r="E11" s="18" t="n">
        <v>11.37112846</v>
      </c>
      <c r="F11" s="20" t="n">
        <v>0.49454029</v>
      </c>
      <c r="G11" s="18" t="n">
        <v>37.14256259</v>
      </c>
      <c r="H11" s="20" t="n">
        <v>0.70370854</v>
      </c>
      <c r="I11" s="18" t="n">
        <v>48.67219306</v>
      </c>
      <c r="J11" s="20" t="n">
        <v>0.80396236</v>
      </c>
      <c r="K11" s="18" t="n">
        <v>0</v>
      </c>
      <c r="L11" s="20" t="n">
        <v>0</v>
      </c>
      <c r="M11" s="18" t="s">
        <v>309</v>
      </c>
      <c r="N11" s="20" t="s">
        <v>309</v>
      </c>
      <c r="O11" s="18" t="n">
        <v>0</v>
      </c>
      <c r="P11" s="20" t="n">
        <v>0</v>
      </c>
      <c r="Q11" s="18" t="n">
        <v>0.04586773</v>
      </c>
      <c r="R11" s="20" t="n">
        <v>0.02818055</v>
      </c>
      <c r="S11" s="18" t="n">
        <v>2.76824816</v>
      </c>
      <c r="T11" s="20" t="n">
        <v>0.2724197</v>
      </c>
    </row>
    <row r="12" spans="1:20">
      <c r="A12" s="15" t="s">
        <v>314</v>
      </c>
      <c r="B12" s="17" t="n">
        <v>6894</v>
      </c>
      <c r="C12" s="18">
        <f>(0.0/B12*100)</f>
        <v/>
      </c>
      <c r="D12" s="19" t="n">
        <v>6894</v>
      </c>
      <c r="E12" s="18" t="n">
        <v>0</v>
      </c>
      <c r="F12" s="20" t="n">
        <v>0</v>
      </c>
      <c r="G12" s="18" t="n">
        <v>0</v>
      </c>
      <c r="H12" s="20" t="n">
        <v>0</v>
      </c>
      <c r="I12" s="18" t="n">
        <v>0</v>
      </c>
      <c r="J12" s="20" t="n">
        <v>0</v>
      </c>
      <c r="K12" s="18" t="n">
        <v>0</v>
      </c>
      <c r="L12" s="20" t="n">
        <v>0</v>
      </c>
      <c r="M12" s="18" t="s">
        <v>309</v>
      </c>
      <c r="N12" s="20" t="s">
        <v>309</v>
      </c>
      <c r="O12" s="18" t="n">
        <v>100</v>
      </c>
      <c r="P12" s="20" t="n">
        <v>0</v>
      </c>
      <c r="Q12" s="18" t="n">
        <v>0</v>
      </c>
      <c r="R12" s="20" t="n">
        <v>0</v>
      </c>
      <c r="S12" s="18" t="n">
        <v>0</v>
      </c>
      <c r="T12" s="20" t="n">
        <v>0</v>
      </c>
    </row>
    <row r="13" spans="1:20">
      <c r="A13" s="15" t="s">
        <v>315</v>
      </c>
      <c r="B13" s="17" t="n">
        <v>7161</v>
      </c>
      <c r="C13" s="18">
        <f>(0.0/B13*100)</f>
        <v/>
      </c>
      <c r="D13" s="19" t="n">
        <v>7161</v>
      </c>
      <c r="E13" s="18" t="n">
        <v>0</v>
      </c>
      <c r="F13" s="20" t="n">
        <v>0</v>
      </c>
      <c r="G13" s="18" t="n">
        <v>0</v>
      </c>
      <c r="H13" s="20" t="n">
        <v>0</v>
      </c>
      <c r="I13" s="18" t="n">
        <v>0</v>
      </c>
      <c r="J13" s="20" t="n">
        <v>0</v>
      </c>
      <c r="K13" s="18" t="n">
        <v>0</v>
      </c>
      <c r="L13" s="20" t="n">
        <v>0</v>
      </c>
      <c r="M13" s="18" t="s">
        <v>309</v>
      </c>
      <c r="N13" s="20" t="s">
        <v>309</v>
      </c>
      <c r="O13" s="18" t="n">
        <v>100</v>
      </c>
      <c r="P13" s="20" t="n">
        <v>0</v>
      </c>
      <c r="Q13" s="18" t="n">
        <v>0</v>
      </c>
      <c r="R13" s="20" t="n">
        <v>0</v>
      </c>
      <c r="S13" s="18" t="n">
        <v>0</v>
      </c>
      <c r="T13" s="20" t="n">
        <v>0</v>
      </c>
    </row>
    <row r="14" spans="1:20">
      <c r="A14" s="15" t="s">
        <v>316</v>
      </c>
      <c r="B14" s="17" t="n">
        <v>5587</v>
      </c>
      <c r="C14" s="18">
        <f>(0.0/B14*100)</f>
        <v/>
      </c>
      <c r="D14" s="19" t="n">
        <v>5587</v>
      </c>
      <c r="E14" s="18" t="n">
        <v>0</v>
      </c>
      <c r="F14" s="20" t="n">
        <v>0</v>
      </c>
      <c r="G14" s="18" t="n">
        <v>0</v>
      </c>
      <c r="H14" s="20" t="n">
        <v>0</v>
      </c>
      <c r="I14" s="18" t="n">
        <v>0</v>
      </c>
      <c r="J14" s="20" t="n">
        <v>0</v>
      </c>
      <c r="K14" s="18" t="n">
        <v>0</v>
      </c>
      <c r="L14" s="20" t="n">
        <v>0</v>
      </c>
      <c r="M14" s="18" t="s">
        <v>309</v>
      </c>
      <c r="N14" s="20" t="s">
        <v>309</v>
      </c>
      <c r="O14" s="18" t="n">
        <v>100</v>
      </c>
      <c r="P14" s="20" t="n">
        <v>0</v>
      </c>
      <c r="Q14" s="18" t="n">
        <v>0</v>
      </c>
      <c r="R14" s="20" t="n">
        <v>0</v>
      </c>
      <c r="S14" s="18" t="n">
        <v>0</v>
      </c>
      <c r="T14" s="20" t="n">
        <v>0</v>
      </c>
    </row>
    <row r="15" spans="1:20">
      <c r="A15" s="15" t="s">
        <v>317</v>
      </c>
      <c r="B15" s="17" t="n">
        <v>5882</v>
      </c>
      <c r="C15" s="18">
        <f>(0.0/B15*100)</f>
        <v/>
      </c>
      <c r="D15" s="19" t="n">
        <v>5882</v>
      </c>
      <c r="E15" s="18" t="n">
        <v>0</v>
      </c>
      <c r="F15" s="20" t="n">
        <v>0</v>
      </c>
      <c r="G15" s="18" t="n">
        <v>0</v>
      </c>
      <c r="H15" s="20" t="n">
        <v>0</v>
      </c>
      <c r="I15" s="18" t="n">
        <v>0</v>
      </c>
      <c r="J15" s="20" t="n">
        <v>0</v>
      </c>
      <c r="K15" s="18" t="n">
        <v>0</v>
      </c>
      <c r="L15" s="20" t="n">
        <v>0</v>
      </c>
      <c r="M15" s="18" t="s">
        <v>309</v>
      </c>
      <c r="N15" s="20" t="s">
        <v>309</v>
      </c>
      <c r="O15" s="18" t="n">
        <v>100</v>
      </c>
      <c r="P15" s="20" t="n">
        <v>0</v>
      </c>
      <c r="Q15" s="18" t="n">
        <v>0</v>
      </c>
      <c r="R15" s="20" t="n">
        <v>0</v>
      </c>
      <c r="S15" s="18" t="n">
        <v>0</v>
      </c>
      <c r="T15" s="20" t="n">
        <v>0</v>
      </c>
    </row>
    <row r="16" spans="1:20">
      <c r="A16" s="15" t="s">
        <v>318</v>
      </c>
      <c r="B16" s="17" t="n">
        <v>6108</v>
      </c>
      <c r="C16" s="18">
        <f>(750.0/B16*100)</f>
        <v/>
      </c>
      <c r="D16" s="19" t="n">
        <v>5358</v>
      </c>
      <c r="E16" s="18" t="n">
        <v>12.73698347</v>
      </c>
      <c r="F16" s="20" t="n">
        <v>0.45411243</v>
      </c>
      <c r="G16" s="18" t="n">
        <v>41.94262288</v>
      </c>
      <c r="H16" s="20" t="n">
        <v>0.68943485</v>
      </c>
      <c r="I16" s="18" t="n">
        <v>41.77321901</v>
      </c>
      <c r="J16" s="20" t="n">
        <v>0.67158534</v>
      </c>
      <c r="K16" s="18" t="n">
        <v>0</v>
      </c>
      <c r="L16" s="20" t="n">
        <v>0</v>
      </c>
      <c r="M16" s="18" t="s">
        <v>309</v>
      </c>
      <c r="N16" s="20" t="s">
        <v>309</v>
      </c>
      <c r="O16" s="18" t="n">
        <v>0</v>
      </c>
      <c r="P16" s="20" t="n">
        <v>0</v>
      </c>
      <c r="Q16" s="18" t="n">
        <v>0.12902526</v>
      </c>
      <c r="R16" s="20" t="n">
        <v>0.05104503</v>
      </c>
      <c r="S16" s="18" t="n">
        <v>3.41814938</v>
      </c>
      <c r="T16" s="20" t="n">
        <v>0.2364256</v>
      </c>
    </row>
    <row r="17" spans="1:20">
      <c r="A17" s="15" t="s">
        <v>319</v>
      </c>
      <c r="B17" s="17" t="n">
        <v>6504</v>
      </c>
      <c r="C17" s="18">
        <f>(3097.0/B17*100)</f>
        <v/>
      </c>
      <c r="D17" s="19" t="n">
        <v>3407</v>
      </c>
      <c r="E17" s="18" t="n">
        <v>7.30695592</v>
      </c>
      <c r="F17" s="20" t="n">
        <v>0.46677859</v>
      </c>
      <c r="G17" s="18" t="n">
        <v>49.72394407</v>
      </c>
      <c r="H17" s="20" t="n">
        <v>0.88551546</v>
      </c>
      <c r="I17" s="18" t="n">
        <v>38.95147548</v>
      </c>
      <c r="J17" s="20" t="n">
        <v>0.88642843</v>
      </c>
      <c r="K17" s="18" t="n">
        <v>0</v>
      </c>
      <c r="L17" s="20" t="n">
        <v>0</v>
      </c>
      <c r="M17" s="18" t="s">
        <v>309</v>
      </c>
      <c r="N17" s="20" t="s">
        <v>309</v>
      </c>
      <c r="O17" s="18" t="n">
        <v>0</v>
      </c>
      <c r="P17" s="20" t="n">
        <v>0</v>
      </c>
      <c r="Q17" s="18" t="n">
        <v>0</v>
      </c>
      <c r="R17" s="20" t="n">
        <v>0</v>
      </c>
      <c r="S17" s="18" t="n">
        <v>4.01762452</v>
      </c>
      <c r="T17" s="20" t="n">
        <v>0.31531903</v>
      </c>
    </row>
    <row r="18" spans="1:20">
      <c r="A18" s="15" t="s">
        <v>320</v>
      </c>
      <c r="B18" s="17" t="n">
        <v>5532</v>
      </c>
      <c r="C18" s="18">
        <f>(0.0/B18*100)</f>
        <v/>
      </c>
      <c r="D18" s="19" t="n">
        <v>5532</v>
      </c>
      <c r="E18" s="18" t="n">
        <v>0</v>
      </c>
      <c r="F18" s="20" t="n">
        <v>0</v>
      </c>
      <c r="G18" s="18" t="n">
        <v>0</v>
      </c>
      <c r="H18" s="20" t="n">
        <v>0</v>
      </c>
      <c r="I18" s="18" t="n">
        <v>0</v>
      </c>
      <c r="J18" s="20" t="n">
        <v>0</v>
      </c>
      <c r="K18" s="18" t="n">
        <v>0</v>
      </c>
      <c r="L18" s="20" t="n">
        <v>0</v>
      </c>
      <c r="M18" s="18" t="s">
        <v>309</v>
      </c>
      <c r="N18" s="20" t="s">
        <v>309</v>
      </c>
      <c r="O18" s="18" t="n">
        <v>100</v>
      </c>
      <c r="P18" s="20" t="n">
        <v>0</v>
      </c>
      <c r="Q18" s="18" t="n">
        <v>0</v>
      </c>
      <c r="R18" s="20" t="n">
        <v>0</v>
      </c>
      <c r="S18" s="18" t="n">
        <v>0</v>
      </c>
      <c r="T18" s="20" t="n">
        <v>0</v>
      </c>
    </row>
    <row r="19" spans="1:20">
      <c r="A19" s="15" t="s">
        <v>321</v>
      </c>
      <c r="B19" s="17" t="n">
        <v>5658</v>
      </c>
      <c r="C19" s="18">
        <f>(0.0/B19*100)</f>
        <v/>
      </c>
      <c r="D19" s="19" t="n">
        <v>5658</v>
      </c>
      <c r="E19" s="18" t="n">
        <v>0</v>
      </c>
      <c r="F19" s="20" t="n">
        <v>0</v>
      </c>
      <c r="G19" s="18" t="n">
        <v>0</v>
      </c>
      <c r="H19" s="20" t="n">
        <v>0</v>
      </c>
      <c r="I19" s="18" t="n">
        <v>0</v>
      </c>
      <c r="J19" s="20" t="n">
        <v>0</v>
      </c>
      <c r="K19" s="18" t="n">
        <v>0</v>
      </c>
      <c r="L19" s="20" t="n">
        <v>0</v>
      </c>
      <c r="M19" s="18" t="s">
        <v>309</v>
      </c>
      <c r="N19" s="20" t="s">
        <v>309</v>
      </c>
      <c r="O19" s="18" t="n">
        <v>100</v>
      </c>
      <c r="P19" s="20" t="n">
        <v>0</v>
      </c>
      <c r="Q19" s="18" t="n">
        <v>0</v>
      </c>
      <c r="R19" s="20" t="n">
        <v>0</v>
      </c>
      <c r="S19" s="18" t="n">
        <v>0</v>
      </c>
      <c r="T19" s="20" t="n">
        <v>0</v>
      </c>
    </row>
    <row r="20" spans="1:20">
      <c r="A20" s="15" t="s">
        <v>322</v>
      </c>
      <c r="B20" s="17" t="n">
        <v>3371</v>
      </c>
      <c r="C20" s="18">
        <f>(0.0/B20*100)</f>
        <v/>
      </c>
      <c r="D20" s="19" t="n">
        <v>3371</v>
      </c>
      <c r="E20" s="18" t="n">
        <v>0</v>
      </c>
      <c r="F20" s="20" t="n">
        <v>0</v>
      </c>
      <c r="G20" s="18" t="n">
        <v>0</v>
      </c>
      <c r="H20" s="20" t="n">
        <v>0</v>
      </c>
      <c r="I20" s="18" t="n">
        <v>0</v>
      </c>
      <c r="J20" s="20" t="n">
        <v>0</v>
      </c>
      <c r="K20" s="18" t="n">
        <v>0</v>
      </c>
      <c r="L20" s="20" t="n">
        <v>0</v>
      </c>
      <c r="M20" s="18" t="s">
        <v>309</v>
      </c>
      <c r="N20" s="20" t="s">
        <v>309</v>
      </c>
      <c r="O20" s="18" t="n">
        <v>100</v>
      </c>
      <c r="P20" s="20" t="n">
        <v>0</v>
      </c>
      <c r="Q20" s="18" t="n">
        <v>0</v>
      </c>
      <c r="R20" s="20" t="n">
        <v>0</v>
      </c>
      <c r="S20" s="18" t="n">
        <v>0</v>
      </c>
      <c r="T20" s="20" t="n">
        <v>0</v>
      </c>
    </row>
    <row r="21" spans="1:20">
      <c r="A21" s="15" t="s">
        <v>323</v>
      </c>
      <c r="B21" s="17" t="n">
        <v>5741</v>
      </c>
      <c r="C21" s="18">
        <f>(621.0/B21*100)</f>
        <v/>
      </c>
      <c r="D21" s="19" t="n">
        <v>5120</v>
      </c>
      <c r="E21" s="18" t="n">
        <v>17.07699361</v>
      </c>
      <c r="F21" s="20" t="n">
        <v>0.54235049</v>
      </c>
      <c r="G21" s="18" t="n">
        <v>46.4095516</v>
      </c>
      <c r="H21" s="20" t="n">
        <v>0.84956547</v>
      </c>
      <c r="I21" s="18" t="n">
        <v>34.97935485</v>
      </c>
      <c r="J21" s="20" t="n">
        <v>0.7129792</v>
      </c>
      <c r="K21" s="18" t="n">
        <v>0</v>
      </c>
      <c r="L21" s="20" t="n">
        <v>0</v>
      </c>
      <c r="M21" s="18" t="s">
        <v>309</v>
      </c>
      <c r="N21" s="20" t="s">
        <v>309</v>
      </c>
      <c r="O21" s="18" t="n">
        <v>0</v>
      </c>
      <c r="P21" s="20" t="n">
        <v>0</v>
      </c>
      <c r="Q21" s="18" t="n">
        <v>0.02535611</v>
      </c>
      <c r="R21" s="20" t="n">
        <v>0.0230007</v>
      </c>
      <c r="S21" s="18" t="n">
        <v>1.50874383</v>
      </c>
      <c r="T21" s="20" t="n">
        <v>0.17134848</v>
      </c>
    </row>
    <row r="22" spans="1:20">
      <c r="A22" s="15" t="s">
        <v>324</v>
      </c>
      <c r="B22" s="17" t="n">
        <v>6598</v>
      </c>
      <c r="C22" s="18">
        <f>(0.0/B22*100)</f>
        <v/>
      </c>
      <c r="D22" s="19" t="n">
        <v>6598</v>
      </c>
      <c r="E22" s="18" t="n">
        <v>0</v>
      </c>
      <c r="F22" s="20" t="n">
        <v>0</v>
      </c>
      <c r="G22" s="18" t="n">
        <v>0</v>
      </c>
      <c r="H22" s="20" t="n">
        <v>0</v>
      </c>
      <c r="I22" s="18" t="n">
        <v>0</v>
      </c>
      <c r="J22" s="20" t="n">
        <v>0</v>
      </c>
      <c r="K22" s="18" t="n">
        <v>0</v>
      </c>
      <c r="L22" s="20" t="n">
        <v>0</v>
      </c>
      <c r="M22" s="18" t="s">
        <v>309</v>
      </c>
      <c r="N22" s="20" t="s">
        <v>309</v>
      </c>
      <c r="O22" s="18" t="n">
        <v>100</v>
      </c>
      <c r="P22" s="20" t="n">
        <v>0</v>
      </c>
      <c r="Q22" s="18" t="n">
        <v>0</v>
      </c>
      <c r="R22" s="20" t="n">
        <v>0</v>
      </c>
      <c r="S22" s="18" t="n">
        <v>0</v>
      </c>
      <c r="T22" s="20" t="n">
        <v>0</v>
      </c>
    </row>
    <row r="23" spans="1:20">
      <c r="A23" s="15" t="s">
        <v>325</v>
      </c>
      <c r="B23" s="17" t="n">
        <v>11583</v>
      </c>
      <c r="C23" s="18">
        <f>(2409.0/B23*100)</f>
        <v/>
      </c>
      <c r="D23" s="19" t="n">
        <v>9174</v>
      </c>
      <c r="E23" s="18" t="n">
        <v>12.62345745</v>
      </c>
      <c r="F23" s="20" t="n">
        <v>0.56794783</v>
      </c>
      <c r="G23" s="18" t="n">
        <v>41.75441944</v>
      </c>
      <c r="H23" s="20" t="n">
        <v>0.66926432</v>
      </c>
      <c r="I23" s="18" t="n">
        <v>39.58696556</v>
      </c>
      <c r="J23" s="20" t="n">
        <v>0.75579969</v>
      </c>
      <c r="K23" s="18" t="n">
        <v>0</v>
      </c>
      <c r="L23" s="20" t="n">
        <v>0</v>
      </c>
      <c r="M23" s="18" t="s">
        <v>309</v>
      </c>
      <c r="N23" s="20" t="s">
        <v>309</v>
      </c>
      <c r="O23" s="18" t="n">
        <v>0</v>
      </c>
      <c r="P23" s="20" t="n">
        <v>0</v>
      </c>
      <c r="Q23" s="18" t="n">
        <v>0.03024041</v>
      </c>
      <c r="R23" s="20" t="n">
        <v>0.02251036</v>
      </c>
      <c r="S23" s="18" t="n">
        <v>6.00491714</v>
      </c>
      <c r="T23" s="20" t="n">
        <v>0.42137364</v>
      </c>
    </row>
    <row r="24" spans="1:20">
      <c r="A24" s="15" t="s">
        <v>326</v>
      </c>
      <c r="B24" s="17" t="n">
        <v>6647</v>
      </c>
      <c r="C24" s="18">
        <f>(0.0/B24*100)</f>
        <v/>
      </c>
      <c r="D24" s="19" t="n">
        <v>6647</v>
      </c>
      <c r="E24" s="18" t="n">
        <v>0</v>
      </c>
      <c r="F24" s="20" t="n">
        <v>0</v>
      </c>
      <c r="G24" s="18" t="n">
        <v>0</v>
      </c>
      <c r="H24" s="20" t="n">
        <v>0</v>
      </c>
      <c r="I24" s="18" t="n">
        <v>0</v>
      </c>
      <c r="J24" s="20" t="n">
        <v>0</v>
      </c>
      <c r="K24" s="18" t="n">
        <v>0</v>
      </c>
      <c r="L24" s="20" t="n">
        <v>0</v>
      </c>
      <c r="M24" s="18" t="s">
        <v>309</v>
      </c>
      <c r="N24" s="20" t="s">
        <v>309</v>
      </c>
      <c r="O24" s="18" t="n">
        <v>100</v>
      </c>
      <c r="P24" s="20" t="n">
        <v>0</v>
      </c>
      <c r="Q24" s="18" t="n">
        <v>0</v>
      </c>
      <c r="R24" s="20" t="n">
        <v>0</v>
      </c>
      <c r="S24" s="18" t="n">
        <v>0</v>
      </c>
      <c r="T24" s="20" t="n">
        <v>0</v>
      </c>
    </row>
    <row r="25" spans="1:20">
      <c r="A25" s="15" t="s">
        <v>327</v>
      </c>
      <c r="B25" s="17" t="n">
        <v>5581</v>
      </c>
      <c r="C25" s="18">
        <f>(5.0/B25*100)</f>
        <v/>
      </c>
      <c r="D25" s="19" t="n">
        <v>5576</v>
      </c>
      <c r="E25" s="18" t="n">
        <v>21.80196559</v>
      </c>
      <c r="F25" s="20" t="n">
        <v>0.62754212</v>
      </c>
      <c r="G25" s="18" t="n">
        <v>15.60692377</v>
      </c>
      <c r="H25" s="20" t="n">
        <v>0.44413222</v>
      </c>
      <c r="I25" s="18" t="n">
        <v>60.73060001</v>
      </c>
      <c r="J25" s="20" t="n">
        <v>0.7365271</v>
      </c>
      <c r="K25" s="18" t="n">
        <v>0</v>
      </c>
      <c r="L25" s="20" t="n">
        <v>0</v>
      </c>
      <c r="M25" s="18" t="s">
        <v>309</v>
      </c>
      <c r="N25" s="20" t="s">
        <v>309</v>
      </c>
      <c r="O25" s="18" t="n">
        <v>0</v>
      </c>
      <c r="P25" s="20" t="n">
        <v>0</v>
      </c>
      <c r="Q25" s="18" t="n">
        <v>0</v>
      </c>
      <c r="R25" s="20" t="n">
        <v>0</v>
      </c>
      <c r="S25" s="18" t="n">
        <v>1.86051063</v>
      </c>
      <c r="T25" s="20" t="n">
        <v>0.17549938</v>
      </c>
    </row>
    <row r="26" spans="1:20">
      <c r="A26" s="15" t="s">
        <v>328</v>
      </c>
      <c r="B26" s="17" t="n">
        <v>4869</v>
      </c>
      <c r="C26" s="18">
        <f>(0.0/B26*100)</f>
        <v/>
      </c>
      <c r="D26" s="19" t="n">
        <v>4869</v>
      </c>
      <c r="E26" s="18" t="n">
        <v>0</v>
      </c>
      <c r="F26" s="20" t="n">
        <v>0</v>
      </c>
      <c r="G26" s="18" t="n">
        <v>0</v>
      </c>
      <c r="H26" s="20" t="n">
        <v>0</v>
      </c>
      <c r="I26" s="18" t="n">
        <v>0</v>
      </c>
      <c r="J26" s="20" t="n">
        <v>0</v>
      </c>
      <c r="K26" s="18" t="n">
        <v>0</v>
      </c>
      <c r="L26" s="20" t="n">
        <v>0</v>
      </c>
      <c r="M26" s="18" t="s">
        <v>309</v>
      </c>
      <c r="N26" s="20" t="s">
        <v>309</v>
      </c>
      <c r="O26" s="18" t="n">
        <v>100</v>
      </c>
      <c r="P26" s="20" t="n">
        <v>0</v>
      </c>
      <c r="Q26" s="18" t="n">
        <v>0</v>
      </c>
      <c r="R26" s="20" t="n">
        <v>0</v>
      </c>
      <c r="S26" s="18" t="n">
        <v>0</v>
      </c>
      <c r="T26" s="20" t="n">
        <v>0</v>
      </c>
    </row>
    <row r="27" spans="1:20">
      <c r="A27" s="15" t="s">
        <v>329</v>
      </c>
      <c r="B27" s="17" t="n">
        <v>5299</v>
      </c>
      <c r="C27" s="18">
        <f>(2010.0/B27*100)</f>
        <v/>
      </c>
      <c r="D27" s="19" t="n">
        <v>3289</v>
      </c>
      <c r="E27" s="18" t="n">
        <v>9.74163706</v>
      </c>
      <c r="F27" s="20" t="n">
        <v>0.47192454</v>
      </c>
      <c r="G27" s="18" t="n">
        <v>40.42233419</v>
      </c>
      <c r="H27" s="20" t="n">
        <v>0.68406086</v>
      </c>
      <c r="I27" s="18" t="n">
        <v>45.43430929</v>
      </c>
      <c r="J27" s="20" t="n">
        <v>0.72271208</v>
      </c>
      <c r="K27" s="18" t="n">
        <v>0</v>
      </c>
      <c r="L27" s="20" t="n">
        <v>0</v>
      </c>
      <c r="M27" s="18" t="s">
        <v>309</v>
      </c>
      <c r="N27" s="20" t="s">
        <v>309</v>
      </c>
      <c r="O27" s="18" t="n">
        <v>0</v>
      </c>
      <c r="P27" s="20" t="n">
        <v>0</v>
      </c>
      <c r="Q27" s="18" t="n">
        <v>0.09284356000000001</v>
      </c>
      <c r="R27" s="20" t="n">
        <v>0.05371507</v>
      </c>
      <c r="S27" s="18" t="n">
        <v>4.3088759</v>
      </c>
      <c r="T27" s="20" t="n">
        <v>0.3255115</v>
      </c>
    </row>
    <row r="28" spans="1:20">
      <c r="A28" s="15" t="s">
        <v>330</v>
      </c>
      <c r="B28" s="17" t="n">
        <v>7568</v>
      </c>
      <c r="C28" s="18">
        <f>(490.0/B28*100)</f>
        <v/>
      </c>
      <c r="D28" s="19" t="n">
        <v>7078</v>
      </c>
      <c r="E28" s="18" t="n">
        <v>15.79922453</v>
      </c>
      <c r="F28" s="20" t="n">
        <v>0.57200386</v>
      </c>
      <c r="G28" s="18" t="n">
        <v>20.27161443</v>
      </c>
      <c r="H28" s="20" t="n">
        <v>0.62595143</v>
      </c>
      <c r="I28" s="18" t="n">
        <v>60.92192243</v>
      </c>
      <c r="J28" s="20" t="n">
        <v>0.83750189</v>
      </c>
      <c r="K28" s="18" t="n">
        <v>0</v>
      </c>
      <c r="L28" s="20" t="n">
        <v>0</v>
      </c>
      <c r="M28" s="18" t="s">
        <v>309</v>
      </c>
      <c r="N28" s="20" t="s">
        <v>309</v>
      </c>
      <c r="O28" s="18" t="n">
        <v>0</v>
      </c>
      <c r="P28" s="20" t="n">
        <v>0</v>
      </c>
      <c r="Q28" s="18" t="n">
        <v>0.11649659</v>
      </c>
      <c r="R28" s="20" t="n">
        <v>0.04553234</v>
      </c>
      <c r="S28" s="18" t="n">
        <v>2.89074202</v>
      </c>
      <c r="T28" s="20" t="n">
        <v>0.22551182</v>
      </c>
    </row>
    <row r="29" spans="1:20">
      <c r="A29" s="15" t="s">
        <v>331</v>
      </c>
      <c r="B29" s="17" t="n">
        <v>5385</v>
      </c>
      <c r="C29" s="18">
        <f>(0.0/B29*100)</f>
        <v/>
      </c>
      <c r="D29" s="19" t="n">
        <v>5385</v>
      </c>
      <c r="E29" s="18" t="n">
        <v>0</v>
      </c>
      <c r="F29" s="20" t="n">
        <v>0</v>
      </c>
      <c r="G29" s="18" t="n">
        <v>0</v>
      </c>
      <c r="H29" s="20" t="n">
        <v>0</v>
      </c>
      <c r="I29" s="18" t="n">
        <v>0</v>
      </c>
      <c r="J29" s="20" t="n">
        <v>0</v>
      </c>
      <c r="K29" s="18" t="n">
        <v>0</v>
      </c>
      <c r="L29" s="20" t="n">
        <v>0</v>
      </c>
      <c r="M29" s="18" t="s">
        <v>309</v>
      </c>
      <c r="N29" s="20" t="s">
        <v>309</v>
      </c>
      <c r="O29" s="18" t="n">
        <v>100</v>
      </c>
      <c r="P29" s="20" t="n">
        <v>0</v>
      </c>
      <c r="Q29" s="18" t="n">
        <v>0</v>
      </c>
      <c r="R29" s="20" t="n">
        <v>0</v>
      </c>
      <c r="S29" s="18" t="n">
        <v>0</v>
      </c>
      <c r="T29" s="20" t="n">
        <v>0</v>
      </c>
    </row>
    <row r="30" spans="1:20">
      <c r="A30" s="15" t="s">
        <v>332</v>
      </c>
      <c r="B30" s="17" t="n">
        <v>4520</v>
      </c>
      <c r="C30" s="18">
        <f>(0.0/B30*100)</f>
        <v/>
      </c>
      <c r="D30" s="19" t="n">
        <v>4520</v>
      </c>
      <c r="E30" s="18" t="n">
        <v>0</v>
      </c>
      <c r="F30" s="20" t="n">
        <v>0</v>
      </c>
      <c r="G30" s="18" t="n">
        <v>0</v>
      </c>
      <c r="H30" s="20" t="n">
        <v>0</v>
      </c>
      <c r="I30" s="18" t="n">
        <v>0</v>
      </c>
      <c r="J30" s="20" t="n">
        <v>0</v>
      </c>
      <c r="K30" s="18" t="n">
        <v>0</v>
      </c>
      <c r="L30" s="20" t="n">
        <v>0</v>
      </c>
      <c r="M30" s="18" t="s">
        <v>309</v>
      </c>
      <c r="N30" s="20" t="s">
        <v>309</v>
      </c>
      <c r="O30" s="18" t="n">
        <v>100</v>
      </c>
      <c r="P30" s="20" t="n">
        <v>0</v>
      </c>
      <c r="Q30" s="18" t="n">
        <v>0</v>
      </c>
      <c r="R30" s="20" t="n">
        <v>0</v>
      </c>
      <c r="S30" s="18" t="n">
        <v>0</v>
      </c>
      <c r="T30" s="20" t="n">
        <v>0</v>
      </c>
    </row>
    <row r="31" spans="1:20">
      <c r="A31" s="15" t="s">
        <v>333</v>
      </c>
      <c r="B31" s="17" t="n">
        <v>5456</v>
      </c>
      <c r="C31" s="18">
        <f>(0.0/B31*100)</f>
        <v/>
      </c>
      <c r="D31" s="19" t="n">
        <v>5456</v>
      </c>
      <c r="E31" s="18" t="n">
        <v>0</v>
      </c>
      <c r="F31" s="20" t="n">
        <v>0</v>
      </c>
      <c r="G31" s="18" t="n">
        <v>0</v>
      </c>
      <c r="H31" s="20" t="n">
        <v>0</v>
      </c>
      <c r="I31" s="18" t="n">
        <v>0</v>
      </c>
      <c r="J31" s="20" t="n">
        <v>0</v>
      </c>
      <c r="K31" s="18" t="n">
        <v>0</v>
      </c>
      <c r="L31" s="20" t="n">
        <v>0</v>
      </c>
      <c r="M31" s="18" t="s">
        <v>309</v>
      </c>
      <c r="N31" s="20" t="s">
        <v>309</v>
      </c>
      <c r="O31" s="18" t="n">
        <v>100</v>
      </c>
      <c r="P31" s="20" t="n">
        <v>0</v>
      </c>
      <c r="Q31" s="18" t="n">
        <v>0</v>
      </c>
      <c r="R31" s="20" t="n">
        <v>0</v>
      </c>
      <c r="S31" s="18" t="n">
        <v>0</v>
      </c>
      <c r="T31" s="20" t="n">
        <v>0</v>
      </c>
    </row>
    <row r="32" spans="1:20">
      <c r="A32" s="15" t="s">
        <v>334</v>
      </c>
      <c r="B32" s="17" t="n">
        <v>4478</v>
      </c>
      <c r="C32" s="18">
        <f>(0.0/B32*100)</f>
        <v/>
      </c>
      <c r="D32" s="19" t="n">
        <v>4478</v>
      </c>
      <c r="E32" s="18" t="n">
        <v>0</v>
      </c>
      <c r="F32" s="20" t="n">
        <v>0</v>
      </c>
      <c r="G32" s="18" t="n">
        <v>0</v>
      </c>
      <c r="H32" s="20" t="n">
        <v>0</v>
      </c>
      <c r="I32" s="18" t="n">
        <v>0</v>
      </c>
      <c r="J32" s="20" t="n">
        <v>0</v>
      </c>
      <c r="K32" s="18" t="n">
        <v>0</v>
      </c>
      <c r="L32" s="20" t="n">
        <v>0</v>
      </c>
      <c r="M32" s="18" t="s">
        <v>309</v>
      </c>
      <c r="N32" s="20" t="s">
        <v>309</v>
      </c>
      <c r="O32" s="18" t="n">
        <v>100</v>
      </c>
      <c r="P32" s="20" t="n">
        <v>0</v>
      </c>
      <c r="Q32" s="18" t="n">
        <v>0</v>
      </c>
      <c r="R32" s="20" t="n">
        <v>0</v>
      </c>
      <c r="S32" s="18" t="n">
        <v>0</v>
      </c>
      <c r="T32" s="20" t="n">
        <v>0</v>
      </c>
    </row>
    <row r="33" spans="1:20">
      <c r="A33" s="15" t="s">
        <v>335</v>
      </c>
      <c r="B33" s="17" t="n">
        <v>7325</v>
      </c>
      <c r="C33" s="18">
        <f>(444.0/B33*100)</f>
        <v/>
      </c>
      <c r="D33" s="19" t="n">
        <v>6881</v>
      </c>
      <c r="E33" s="18" t="n">
        <v>25.82825913</v>
      </c>
      <c r="F33" s="20" t="n">
        <v>0.68950377</v>
      </c>
      <c r="G33" s="18" t="n">
        <v>24.35314124</v>
      </c>
      <c r="H33" s="20" t="n">
        <v>0.64308728</v>
      </c>
      <c r="I33" s="18" t="n">
        <v>48.44512918</v>
      </c>
      <c r="J33" s="20" t="n">
        <v>0.83786613</v>
      </c>
      <c r="K33" s="18" t="n">
        <v>0</v>
      </c>
      <c r="L33" s="20" t="n">
        <v>0</v>
      </c>
      <c r="M33" s="18" t="s">
        <v>309</v>
      </c>
      <c r="N33" s="20" t="s">
        <v>309</v>
      </c>
      <c r="O33" s="18" t="n">
        <v>0</v>
      </c>
      <c r="P33" s="20" t="n">
        <v>0</v>
      </c>
      <c r="Q33" s="18" t="n">
        <v>0.03529987</v>
      </c>
      <c r="R33" s="20" t="n">
        <v>0.02305653</v>
      </c>
      <c r="S33" s="18" t="n">
        <v>1.33817057</v>
      </c>
      <c r="T33" s="20" t="n">
        <v>0.17748933</v>
      </c>
    </row>
    <row r="34" spans="1:20">
      <c r="A34" s="15" t="s">
        <v>336</v>
      </c>
      <c r="B34" s="17" t="n">
        <v>6350</v>
      </c>
      <c r="C34" s="18">
        <f>(0.0/B34*100)</f>
        <v/>
      </c>
      <c r="D34" s="19" t="n">
        <v>6350</v>
      </c>
      <c r="E34" s="18" t="n">
        <v>0</v>
      </c>
      <c r="F34" s="20" t="n">
        <v>0</v>
      </c>
      <c r="G34" s="18" t="n">
        <v>0</v>
      </c>
      <c r="H34" s="20" t="n">
        <v>0</v>
      </c>
      <c r="I34" s="18" t="n">
        <v>0</v>
      </c>
      <c r="J34" s="20" t="n">
        <v>0</v>
      </c>
      <c r="K34" s="18" t="n">
        <v>0</v>
      </c>
      <c r="L34" s="20" t="n">
        <v>0</v>
      </c>
      <c r="M34" s="18" t="s">
        <v>309</v>
      </c>
      <c r="N34" s="20" t="s">
        <v>309</v>
      </c>
      <c r="O34" s="18" t="n">
        <v>100</v>
      </c>
      <c r="P34" s="20" t="n">
        <v>0</v>
      </c>
      <c r="Q34" s="18" t="n">
        <v>0</v>
      </c>
      <c r="R34" s="20" t="n">
        <v>0</v>
      </c>
      <c r="S34" s="18" t="n">
        <v>0</v>
      </c>
      <c r="T34" s="20" t="n">
        <v>0</v>
      </c>
    </row>
    <row r="35" spans="1:20">
      <c r="A35" s="15" t="s">
        <v>337</v>
      </c>
      <c r="B35" s="17" t="n">
        <v>6406</v>
      </c>
      <c r="C35" s="18">
        <f>(0.0/B35*100)</f>
        <v/>
      </c>
      <c r="D35" s="19" t="n">
        <v>6406</v>
      </c>
      <c r="E35" s="18" t="n">
        <v>0</v>
      </c>
      <c r="F35" s="20" t="n">
        <v>0</v>
      </c>
      <c r="G35" s="18" t="n">
        <v>0</v>
      </c>
      <c r="H35" s="20" t="n">
        <v>0</v>
      </c>
      <c r="I35" s="18" t="n">
        <v>0</v>
      </c>
      <c r="J35" s="20" t="n">
        <v>0</v>
      </c>
      <c r="K35" s="18" t="n">
        <v>0</v>
      </c>
      <c r="L35" s="20" t="n">
        <v>0</v>
      </c>
      <c r="M35" s="18" t="s">
        <v>309</v>
      </c>
      <c r="N35" s="20" t="s">
        <v>309</v>
      </c>
      <c r="O35" s="18" t="n">
        <v>100</v>
      </c>
      <c r="P35" s="20" t="n">
        <v>0</v>
      </c>
      <c r="Q35" s="18" t="n">
        <v>0</v>
      </c>
      <c r="R35" s="20" t="n">
        <v>0</v>
      </c>
      <c r="S35" s="18" t="n">
        <v>0</v>
      </c>
      <c r="T35" s="20" t="n">
        <v>0</v>
      </c>
    </row>
    <row r="36" spans="1:20">
      <c r="A36" s="15" t="s">
        <v>338</v>
      </c>
      <c r="B36" s="17" t="n">
        <v>6736</v>
      </c>
      <c r="C36" s="18">
        <f>(1983.0/B36*100)</f>
        <v/>
      </c>
      <c r="D36" s="19" t="n">
        <v>4753</v>
      </c>
      <c r="E36" s="18" t="n">
        <v>23.1170944</v>
      </c>
      <c r="F36" s="20" t="n">
        <v>0.68100075</v>
      </c>
      <c r="G36" s="18" t="n">
        <v>37.72376222</v>
      </c>
      <c r="H36" s="20" t="n">
        <v>0.7882619199999999</v>
      </c>
      <c r="I36" s="18" t="n">
        <v>36.54662806</v>
      </c>
      <c r="J36" s="20" t="n">
        <v>0.84999935</v>
      </c>
      <c r="K36" s="18" t="n">
        <v>0</v>
      </c>
      <c r="L36" s="20" t="n">
        <v>0</v>
      </c>
      <c r="M36" s="18" t="s">
        <v>309</v>
      </c>
      <c r="N36" s="20" t="s">
        <v>309</v>
      </c>
      <c r="O36" s="18" t="n">
        <v>0</v>
      </c>
      <c r="P36" s="20" t="n">
        <v>0</v>
      </c>
      <c r="Q36" s="18" t="n">
        <v>0</v>
      </c>
      <c r="R36" s="20" t="n">
        <v>0</v>
      </c>
      <c r="S36" s="18" t="n">
        <v>2.61251531</v>
      </c>
      <c r="T36" s="20" t="n">
        <v>0.29110118</v>
      </c>
    </row>
    <row r="37" spans="1:20">
      <c r="A37" s="15" t="s">
        <v>339</v>
      </c>
      <c r="B37" s="17" t="n">
        <v>5458</v>
      </c>
      <c r="C37" s="18">
        <f>(0.0/B37*100)</f>
        <v/>
      </c>
      <c r="D37" s="19" t="n">
        <v>5458</v>
      </c>
      <c r="E37" s="18" t="n">
        <v>0</v>
      </c>
      <c r="F37" s="20" t="n">
        <v>0</v>
      </c>
      <c r="G37" s="18" t="n">
        <v>0</v>
      </c>
      <c r="H37" s="20" t="n">
        <v>0</v>
      </c>
      <c r="I37" s="18" t="n">
        <v>0</v>
      </c>
      <c r="J37" s="20" t="n">
        <v>0</v>
      </c>
      <c r="K37" s="18" t="n">
        <v>0</v>
      </c>
      <c r="L37" s="20" t="n">
        <v>0</v>
      </c>
      <c r="M37" s="18" t="s">
        <v>309</v>
      </c>
      <c r="N37" s="20" t="s">
        <v>309</v>
      </c>
      <c r="O37" s="18" t="n">
        <v>100</v>
      </c>
      <c r="P37" s="20" t="n">
        <v>0</v>
      </c>
      <c r="Q37" s="18" t="n">
        <v>0</v>
      </c>
      <c r="R37" s="20" t="n">
        <v>0</v>
      </c>
      <c r="S37" s="18" t="n">
        <v>0</v>
      </c>
      <c r="T37" s="20" t="n">
        <v>0</v>
      </c>
    </row>
    <row r="38" spans="1:20">
      <c r="A38" s="15" t="s">
        <v>340</v>
      </c>
      <c r="B38" s="17" t="n">
        <v>5860</v>
      </c>
      <c r="C38" s="18">
        <f>(0.0/B38*100)</f>
        <v/>
      </c>
      <c r="D38" s="19" t="n">
        <v>5860</v>
      </c>
      <c r="E38" s="18" t="n">
        <v>0</v>
      </c>
      <c r="F38" s="20" t="n">
        <v>0</v>
      </c>
      <c r="G38" s="18" t="n">
        <v>0</v>
      </c>
      <c r="H38" s="20" t="n">
        <v>0</v>
      </c>
      <c r="I38" s="18" t="n">
        <v>0</v>
      </c>
      <c r="J38" s="20" t="n">
        <v>0</v>
      </c>
      <c r="K38" s="18" t="n">
        <v>0</v>
      </c>
      <c r="L38" s="20" t="n">
        <v>0</v>
      </c>
      <c r="M38" s="18" t="s">
        <v>309</v>
      </c>
      <c r="N38" s="20" t="s">
        <v>309</v>
      </c>
      <c r="O38" s="18" t="n">
        <v>100</v>
      </c>
      <c r="P38" s="20" t="n">
        <v>0</v>
      </c>
      <c r="Q38" s="18" t="n">
        <v>0</v>
      </c>
      <c r="R38" s="20" t="n">
        <v>0</v>
      </c>
      <c r="S38" s="18" t="n">
        <v>0</v>
      </c>
      <c r="T38" s="20" t="n">
        <v>0</v>
      </c>
    </row>
    <row r="39" spans="1:20">
      <c r="A39" s="15" t="s">
        <v>341</v>
      </c>
      <c r="B39" s="17" t="n">
        <v>5895</v>
      </c>
      <c r="C39" s="18">
        <f>(0.0/B39*100)</f>
        <v/>
      </c>
      <c r="D39" s="19" t="n">
        <v>5895</v>
      </c>
      <c r="E39" s="18" t="n">
        <v>0</v>
      </c>
      <c r="F39" s="20" t="n">
        <v>0</v>
      </c>
      <c r="G39" s="18" t="n">
        <v>0</v>
      </c>
      <c r="H39" s="20" t="n">
        <v>0</v>
      </c>
      <c r="I39" s="18" t="n">
        <v>0</v>
      </c>
      <c r="J39" s="20" t="n">
        <v>0</v>
      </c>
      <c r="K39" s="18" t="n">
        <v>0</v>
      </c>
      <c r="L39" s="20" t="n">
        <v>0</v>
      </c>
      <c r="M39" s="18" t="s">
        <v>309</v>
      </c>
      <c r="N39" s="20" t="s">
        <v>309</v>
      </c>
      <c r="O39" s="18" t="n">
        <v>100</v>
      </c>
      <c r="P39" s="20" t="n">
        <v>0</v>
      </c>
      <c r="Q39" s="18" t="n">
        <v>0</v>
      </c>
      <c r="R39" s="20" t="n">
        <v>0</v>
      </c>
      <c r="S39" s="18" t="n">
        <v>0</v>
      </c>
      <c r="T39" s="20" t="n">
        <v>0</v>
      </c>
    </row>
    <row r="40" spans="1:20">
      <c r="A40" s="15" t="s">
        <v>342</v>
      </c>
      <c r="B40" s="17" t="n">
        <v>14157</v>
      </c>
      <c r="C40" s="18">
        <f>(1679.0/B40*100)</f>
        <v/>
      </c>
      <c r="D40" s="19" t="n">
        <v>12478</v>
      </c>
      <c r="E40" s="18" t="n">
        <v>0.50177988</v>
      </c>
      <c r="F40" s="20" t="n">
        <v>0.04298263</v>
      </c>
      <c r="G40" s="18" t="n">
        <v>1.80677509</v>
      </c>
      <c r="H40" s="20" t="n">
        <v>0.07725828</v>
      </c>
      <c r="I40" s="18" t="n">
        <v>1.48492502</v>
      </c>
      <c r="J40" s="20" t="n">
        <v>0.058583</v>
      </c>
      <c r="K40" s="18" t="n">
        <v>0</v>
      </c>
      <c r="L40" s="20" t="n">
        <v>0</v>
      </c>
      <c r="M40" s="18" t="s">
        <v>309</v>
      </c>
      <c r="N40" s="20" t="s">
        <v>309</v>
      </c>
      <c r="O40" s="18" t="n">
        <v>96.12960207</v>
      </c>
      <c r="P40" s="20" t="n">
        <v>0.13318888</v>
      </c>
      <c r="Q40" s="18" t="n">
        <v>0.0027276</v>
      </c>
      <c r="R40" s="20" t="n">
        <v>0.00272714</v>
      </c>
      <c r="S40" s="18" t="n">
        <v>0.07419033999999999</v>
      </c>
      <c r="T40" s="20" t="n">
        <v>0.01794014</v>
      </c>
    </row>
    <row r="41" spans="1:20">
      <c r="A41" s="15" t="s">
        <v>343</v>
      </c>
      <c r="B41" s="17" t="n">
        <v>5712</v>
      </c>
      <c r="C41" s="18">
        <f>(0.0/B41*100)</f>
        <v/>
      </c>
      <c r="D41" s="19" t="n">
        <v>5712</v>
      </c>
      <c r="E41" s="18" t="n">
        <v>0</v>
      </c>
      <c r="F41" s="20" t="n">
        <v>0</v>
      </c>
      <c r="G41" s="18" t="n">
        <v>0</v>
      </c>
      <c r="H41" s="20" t="n">
        <v>0</v>
      </c>
      <c r="I41" s="18" t="n">
        <v>0</v>
      </c>
      <c r="J41" s="20" t="n">
        <v>0</v>
      </c>
      <c r="K41" s="18" t="n">
        <v>0</v>
      </c>
      <c r="L41" s="20" t="n">
        <v>0</v>
      </c>
      <c r="M41" s="18" t="s">
        <v>309</v>
      </c>
      <c r="N41" s="20" t="s">
        <v>309</v>
      </c>
      <c r="O41" s="18" t="n">
        <v>100</v>
      </c>
      <c r="P41" s="20" t="n">
        <v>0</v>
      </c>
      <c r="Q41" s="18" t="n">
        <v>0</v>
      </c>
      <c r="R41" s="20" t="n">
        <v>0</v>
      </c>
      <c r="S41" s="18" t="n">
        <v>0</v>
      </c>
      <c r="T41" s="20" t="n">
        <v>0</v>
      </c>
    </row>
    <row r="42" spans="1:20">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row>
    <row r="45" spans="1:20">
      <c r="A45" s="15" t="s">
        <v>347</v>
      </c>
      <c r="B45" s="17" t="n">
        <v>5519</v>
      </c>
      <c r="C45" s="18">
        <f>(0.0/B45*100)</f>
        <v/>
      </c>
      <c r="D45" s="19" t="n">
        <v>5519</v>
      </c>
      <c r="E45" s="18" t="n">
        <v>0</v>
      </c>
      <c r="F45" s="20" t="n">
        <v>0</v>
      </c>
      <c r="G45" s="18" t="n">
        <v>0</v>
      </c>
      <c r="H45" s="20" t="n">
        <v>0</v>
      </c>
      <c r="I45" s="18" t="n">
        <v>0</v>
      </c>
      <c r="J45" s="20" t="n">
        <v>0</v>
      </c>
      <c r="K45" s="18" t="n">
        <v>0</v>
      </c>
      <c r="L45" s="20" t="n">
        <v>0</v>
      </c>
      <c r="M45" s="18" t="s">
        <v>309</v>
      </c>
      <c r="N45" s="20" t="s">
        <v>309</v>
      </c>
      <c r="O45" s="18" t="n">
        <v>100</v>
      </c>
      <c r="P45" s="20" t="n">
        <v>0</v>
      </c>
      <c r="Q45" s="18" t="n">
        <v>0</v>
      </c>
      <c r="R45" s="20" t="n">
        <v>0</v>
      </c>
      <c r="S45" s="18" t="n">
        <v>0</v>
      </c>
      <c r="T45" s="20" t="n">
        <v>0</v>
      </c>
    </row>
    <row r="46" spans="1:20">
      <c r="A46" s="15" t="s">
        <v>348</v>
      </c>
      <c r="B46" s="17" t="n">
        <v>23141</v>
      </c>
      <c r="C46" s="18">
        <f>(0.0/B46*100)</f>
        <v/>
      </c>
      <c r="D46" s="19" t="n">
        <v>23141</v>
      </c>
      <c r="E46" s="18" t="n">
        <v>0</v>
      </c>
      <c r="F46" s="20" t="n">
        <v>0</v>
      </c>
      <c r="G46" s="18" t="n">
        <v>0</v>
      </c>
      <c r="H46" s="20" t="n">
        <v>0</v>
      </c>
      <c r="I46" s="18" t="n">
        <v>0</v>
      </c>
      <c r="J46" s="20" t="n">
        <v>0</v>
      </c>
      <c r="K46" s="18" t="n">
        <v>0</v>
      </c>
      <c r="L46" s="20" t="n">
        <v>0</v>
      </c>
      <c r="M46" s="18" t="s">
        <v>309</v>
      </c>
      <c r="N46" s="20" t="s">
        <v>309</v>
      </c>
      <c r="O46" s="18" t="n">
        <v>100</v>
      </c>
      <c r="P46" s="20" t="n">
        <v>0</v>
      </c>
      <c r="Q46" s="18" t="n">
        <v>0</v>
      </c>
      <c r="R46" s="20" t="n">
        <v>0</v>
      </c>
      <c r="S46" s="18" t="n">
        <v>0</v>
      </c>
      <c r="T46" s="20" t="n">
        <v>0</v>
      </c>
    </row>
    <row r="47" spans="1:20">
      <c r="A47" s="15" t="s">
        <v>349</v>
      </c>
      <c r="B47" s="17" t="n">
        <v>5928</v>
      </c>
      <c r="C47" s="18">
        <f>(0.0/B47*100)</f>
        <v/>
      </c>
      <c r="D47" s="19" t="n">
        <v>5928</v>
      </c>
      <c r="E47" s="18" t="n">
        <v>0</v>
      </c>
      <c r="F47" s="20" t="n">
        <v>0</v>
      </c>
      <c r="G47" s="18" t="n">
        <v>0</v>
      </c>
      <c r="H47" s="20" t="n">
        <v>0</v>
      </c>
      <c r="I47" s="18" t="n">
        <v>0</v>
      </c>
      <c r="J47" s="20" t="n">
        <v>0</v>
      </c>
      <c r="K47" s="18" t="n">
        <v>0</v>
      </c>
      <c r="L47" s="20" t="n">
        <v>0</v>
      </c>
      <c r="M47" s="18" t="s">
        <v>309</v>
      </c>
      <c r="N47" s="20" t="s">
        <v>309</v>
      </c>
      <c r="O47" s="18" t="n">
        <v>100</v>
      </c>
      <c r="P47" s="20" t="n">
        <v>0</v>
      </c>
      <c r="Q47" s="18" t="n">
        <v>0</v>
      </c>
      <c r="R47" s="20" t="n">
        <v>0</v>
      </c>
      <c r="S47" s="18" t="n">
        <v>0</v>
      </c>
      <c r="T47" s="20" t="n">
        <v>0</v>
      </c>
    </row>
    <row r="48" spans="1:20">
      <c r="A48" s="15" t="s">
        <v>350</v>
      </c>
      <c r="B48" s="17" t="n">
        <v>9841</v>
      </c>
      <c r="C48" s="18">
        <f>(0.0/B48*100)</f>
        <v/>
      </c>
      <c r="D48" s="19" t="n">
        <v>9841</v>
      </c>
      <c r="E48" s="18" t="n">
        <v>0</v>
      </c>
      <c r="F48" s="20" t="n">
        <v>0</v>
      </c>
      <c r="G48" s="18" t="n">
        <v>0</v>
      </c>
      <c r="H48" s="20" t="n">
        <v>0</v>
      </c>
      <c r="I48" s="18" t="n">
        <v>0</v>
      </c>
      <c r="J48" s="20" t="n">
        <v>0</v>
      </c>
      <c r="K48" s="18" t="n">
        <v>0</v>
      </c>
      <c r="L48" s="20" t="n">
        <v>0</v>
      </c>
      <c r="M48" s="18" t="s">
        <v>309</v>
      </c>
      <c r="N48" s="20" t="s">
        <v>309</v>
      </c>
      <c r="O48" s="18" t="n">
        <v>100</v>
      </c>
      <c r="P48" s="20" t="n">
        <v>0</v>
      </c>
      <c r="Q48" s="18" t="n">
        <v>0</v>
      </c>
      <c r="R48" s="20" t="n">
        <v>0</v>
      </c>
      <c r="S48" s="18" t="n">
        <v>0</v>
      </c>
      <c r="T48" s="20" t="n">
        <v>0</v>
      </c>
    </row>
    <row r="49" spans="1:20">
      <c r="A49" s="15" t="s">
        <v>351</v>
      </c>
      <c r="B49" s="17" t="n">
        <v>6349</v>
      </c>
      <c r="C49" s="18">
        <f>(0.0/B49*100)</f>
        <v/>
      </c>
      <c r="D49" s="19" t="n">
        <v>6349</v>
      </c>
      <c r="E49" s="18" t="n">
        <v>0</v>
      </c>
      <c r="F49" s="20" t="n">
        <v>0</v>
      </c>
      <c r="G49" s="18" t="n">
        <v>0</v>
      </c>
      <c r="H49" s="20" t="n">
        <v>0</v>
      </c>
      <c r="I49" s="18" t="n">
        <v>0</v>
      </c>
      <c r="J49" s="20" t="n">
        <v>0</v>
      </c>
      <c r="K49" s="18" t="n">
        <v>0</v>
      </c>
      <c r="L49" s="20" t="n">
        <v>0</v>
      </c>
      <c r="M49" s="18" t="s">
        <v>309</v>
      </c>
      <c r="N49" s="20" t="s">
        <v>309</v>
      </c>
      <c r="O49" s="18" t="n">
        <v>100</v>
      </c>
      <c r="P49" s="20" t="n">
        <v>0</v>
      </c>
      <c r="Q49" s="18" t="n">
        <v>0</v>
      </c>
      <c r="R49" s="20" t="n">
        <v>0</v>
      </c>
      <c r="S49" s="18" t="n">
        <v>0</v>
      </c>
      <c r="T49" s="20" t="n">
        <v>0</v>
      </c>
    </row>
    <row r="50" spans="1:20">
      <c r="A50" s="15" t="s">
        <v>352</v>
      </c>
      <c r="B50" s="17" t="n">
        <v>11795</v>
      </c>
      <c r="C50" s="18">
        <f>(0.0/B50*100)</f>
        <v/>
      </c>
      <c r="D50" s="19" t="n">
        <v>11795</v>
      </c>
      <c r="E50" s="18" t="n">
        <v>0</v>
      </c>
      <c r="F50" s="20" t="n">
        <v>0</v>
      </c>
      <c r="G50" s="18" t="n">
        <v>0</v>
      </c>
      <c r="H50" s="20" t="n">
        <v>0</v>
      </c>
      <c r="I50" s="18" t="n">
        <v>0</v>
      </c>
      <c r="J50" s="20" t="n">
        <v>0</v>
      </c>
      <c r="K50" s="18" t="n">
        <v>0</v>
      </c>
      <c r="L50" s="20" t="n">
        <v>0</v>
      </c>
      <c r="M50" s="18" t="s">
        <v>309</v>
      </c>
      <c r="N50" s="20" t="s">
        <v>309</v>
      </c>
      <c r="O50" s="18" t="n">
        <v>100</v>
      </c>
      <c r="P50" s="20" t="n">
        <v>0</v>
      </c>
      <c r="Q50" s="18" t="n">
        <v>0</v>
      </c>
      <c r="R50" s="20" t="n">
        <v>0</v>
      </c>
      <c r="S50" s="18" t="n">
        <v>0</v>
      </c>
      <c r="T50" s="20" t="n">
        <v>0</v>
      </c>
    </row>
    <row r="51" spans="1:20">
      <c r="A51" s="15" t="s">
        <v>353</v>
      </c>
      <c r="B51" s="17" t="n">
        <v>6866</v>
      </c>
      <c r="C51" s="18">
        <f>(0.0/B51*100)</f>
        <v/>
      </c>
      <c r="D51" s="19" t="n">
        <v>6866</v>
      </c>
      <c r="E51" s="18" t="n">
        <v>0</v>
      </c>
      <c r="F51" s="20" t="n">
        <v>0</v>
      </c>
      <c r="G51" s="18" t="n">
        <v>0</v>
      </c>
      <c r="H51" s="20" t="n">
        <v>0</v>
      </c>
      <c r="I51" s="18" t="n">
        <v>0</v>
      </c>
      <c r="J51" s="20" t="n">
        <v>0</v>
      </c>
      <c r="K51" s="18" t="n">
        <v>0</v>
      </c>
      <c r="L51" s="20" t="n">
        <v>0</v>
      </c>
      <c r="M51" s="18" t="s">
        <v>309</v>
      </c>
      <c r="N51" s="20" t="s">
        <v>309</v>
      </c>
      <c r="O51" s="18" t="n">
        <v>100</v>
      </c>
      <c r="P51" s="20" t="n">
        <v>0</v>
      </c>
      <c r="Q51" s="18" t="n">
        <v>0</v>
      </c>
      <c r="R51" s="20" t="n">
        <v>0</v>
      </c>
      <c r="S51" s="18" t="n">
        <v>0</v>
      </c>
      <c r="T51" s="20" t="n">
        <v>0</v>
      </c>
    </row>
    <row r="52" spans="1:20">
      <c r="A52" s="15" t="s">
        <v>354</v>
      </c>
      <c r="B52" s="17" t="n">
        <v>5809</v>
      </c>
      <c r="C52" s="18">
        <f>(396.0/B52*100)</f>
        <v/>
      </c>
      <c r="D52" s="19" t="n">
        <v>5413</v>
      </c>
      <c r="E52" s="18" t="n">
        <v>13.45967731</v>
      </c>
      <c r="F52" s="20" t="n">
        <v>0.45299659</v>
      </c>
      <c r="G52" s="18" t="n">
        <v>23.4935679</v>
      </c>
      <c r="H52" s="20" t="n">
        <v>0.65654172</v>
      </c>
      <c r="I52" s="18" t="n">
        <v>61.82749758</v>
      </c>
      <c r="J52" s="20" t="n">
        <v>0.79308796</v>
      </c>
      <c r="K52" s="18" t="n">
        <v>0</v>
      </c>
      <c r="L52" s="20" t="n">
        <v>0</v>
      </c>
      <c r="M52" s="18" t="s">
        <v>309</v>
      </c>
      <c r="N52" s="20" t="s">
        <v>309</v>
      </c>
      <c r="O52" s="18" t="n">
        <v>0</v>
      </c>
      <c r="P52" s="20" t="n">
        <v>0</v>
      </c>
      <c r="Q52" s="18" t="n">
        <v>0.15429296</v>
      </c>
      <c r="R52" s="20" t="n">
        <v>0.04968742</v>
      </c>
      <c r="S52" s="18" t="n">
        <v>1.06496426</v>
      </c>
      <c r="T52" s="20" t="n">
        <v>0.15938142</v>
      </c>
    </row>
    <row r="53" spans="1:20">
      <c r="A53" s="15" t="s">
        <v>355</v>
      </c>
      <c r="B53" s="17" t="n">
        <v>5571</v>
      </c>
      <c r="C53" s="18">
        <f>(0.0/B53*100)</f>
        <v/>
      </c>
      <c r="D53" s="19" t="n">
        <v>5571</v>
      </c>
      <c r="E53" s="18" t="n">
        <v>0</v>
      </c>
      <c r="F53" s="20" t="n">
        <v>0</v>
      </c>
      <c r="G53" s="18" t="n">
        <v>0</v>
      </c>
      <c r="H53" s="20" t="n">
        <v>0</v>
      </c>
      <c r="I53" s="18" t="n">
        <v>0</v>
      </c>
      <c r="J53" s="20" t="n">
        <v>0</v>
      </c>
      <c r="K53" s="18" t="n">
        <v>0</v>
      </c>
      <c r="L53" s="20" t="n">
        <v>0</v>
      </c>
      <c r="M53" s="18" t="s">
        <v>309</v>
      </c>
      <c r="N53" s="20" t="s">
        <v>309</v>
      </c>
      <c r="O53" s="18" t="n">
        <v>100</v>
      </c>
      <c r="P53" s="20" t="n">
        <v>0</v>
      </c>
      <c r="Q53" s="18" t="n">
        <v>0</v>
      </c>
      <c r="R53" s="20" t="n">
        <v>0</v>
      </c>
      <c r="S53" s="18" t="n">
        <v>0</v>
      </c>
      <c r="T53" s="20" t="n">
        <v>0</v>
      </c>
    </row>
    <row r="54" spans="1:20">
      <c r="A54" s="15" t="s">
        <v>356</v>
      </c>
      <c r="B54" s="17" t="n">
        <v>4740</v>
      </c>
      <c r="C54" s="18">
        <f>(112.0/B54*100)</f>
        <v/>
      </c>
      <c r="D54" s="19" t="n">
        <v>4628</v>
      </c>
      <c r="E54" s="18" t="n">
        <v>21.77726432</v>
      </c>
      <c r="F54" s="20" t="n">
        <v>0.82007814</v>
      </c>
      <c r="G54" s="18" t="n">
        <v>25.1360874</v>
      </c>
      <c r="H54" s="20" t="n">
        <v>0.92946102</v>
      </c>
      <c r="I54" s="18" t="n">
        <v>42.54672711</v>
      </c>
      <c r="J54" s="20" t="n">
        <v>1.1641275</v>
      </c>
      <c r="K54" s="18" t="n">
        <v>0</v>
      </c>
      <c r="L54" s="20" t="n">
        <v>0</v>
      </c>
      <c r="M54" s="18" t="s">
        <v>309</v>
      </c>
      <c r="N54" s="20" t="s">
        <v>309</v>
      </c>
      <c r="O54" s="18" t="n">
        <v>0</v>
      </c>
      <c r="P54" s="20" t="n">
        <v>0</v>
      </c>
      <c r="Q54" s="18" t="n">
        <v>0.11896549</v>
      </c>
      <c r="R54" s="20" t="n">
        <v>0.04537447</v>
      </c>
      <c r="S54" s="18" t="n">
        <v>10.42095567</v>
      </c>
      <c r="T54" s="20" t="n">
        <v>1.11888815</v>
      </c>
    </row>
    <row r="55" spans="1:20">
      <c r="A55" s="15" t="s">
        <v>357</v>
      </c>
      <c r="B55" s="17" t="n">
        <v>5316</v>
      </c>
      <c r="C55" s="18">
        <f>(137.0/B55*100)</f>
        <v/>
      </c>
      <c r="D55" s="19" t="n">
        <v>5179</v>
      </c>
      <c r="E55" s="18" t="n">
        <v>32.08965486</v>
      </c>
      <c r="F55" s="20" t="n">
        <v>0.98598048</v>
      </c>
      <c r="G55" s="18" t="n">
        <v>32.91519327</v>
      </c>
      <c r="H55" s="20" t="n">
        <v>0.85076593</v>
      </c>
      <c r="I55" s="18" t="n">
        <v>29.19730565</v>
      </c>
      <c r="J55" s="20" t="n">
        <v>0.85011128</v>
      </c>
      <c r="K55" s="18" t="n">
        <v>0</v>
      </c>
      <c r="L55" s="20" t="n">
        <v>0</v>
      </c>
      <c r="M55" s="18" t="s">
        <v>309</v>
      </c>
      <c r="N55" s="20" t="s">
        <v>309</v>
      </c>
      <c r="O55" s="18" t="n">
        <v>0</v>
      </c>
      <c r="P55" s="20" t="n">
        <v>0</v>
      </c>
      <c r="Q55" s="18" t="n">
        <v>0.11305793</v>
      </c>
      <c r="R55" s="20" t="n">
        <v>0.04780598</v>
      </c>
      <c r="S55" s="18" t="n">
        <v>5.68478829</v>
      </c>
      <c r="T55" s="20" t="n">
        <v>0.55206597</v>
      </c>
    </row>
    <row r="56" spans="1:20">
      <c r="A56" s="15" t="s">
        <v>358</v>
      </c>
      <c r="B56" s="17" t="n">
        <v>5359</v>
      </c>
      <c r="C56" s="18">
        <f>(104.0/B56*100)</f>
        <v/>
      </c>
      <c r="D56" s="19" t="n">
        <v>5255</v>
      </c>
      <c r="E56" s="18" t="n">
        <v>24.40634172</v>
      </c>
      <c r="F56" s="20" t="n">
        <v>0.67778558</v>
      </c>
      <c r="G56" s="18" t="n">
        <v>30.71239897</v>
      </c>
      <c r="H56" s="20" t="n">
        <v>0.70437055</v>
      </c>
      <c r="I56" s="18" t="n">
        <v>43.86631647</v>
      </c>
      <c r="J56" s="20" t="n">
        <v>0.65441204</v>
      </c>
      <c r="K56" s="18" t="n">
        <v>0</v>
      </c>
      <c r="L56" s="20" t="n">
        <v>0</v>
      </c>
      <c r="M56" s="18" t="s">
        <v>309</v>
      </c>
      <c r="N56" s="20" t="s">
        <v>309</v>
      </c>
      <c r="O56" s="18" t="n">
        <v>0</v>
      </c>
      <c r="P56" s="20" t="n">
        <v>0</v>
      </c>
      <c r="Q56" s="18" t="n">
        <v>0.02030727</v>
      </c>
      <c r="R56" s="20" t="n">
        <v>0.01756205</v>
      </c>
      <c r="S56" s="18" t="n">
        <v>0.99463557</v>
      </c>
      <c r="T56" s="20" t="n">
        <v>0.14011247</v>
      </c>
    </row>
    <row r="57" spans="1:20">
      <c r="A57" s="15" t="s">
        <v>359</v>
      </c>
      <c r="B57" s="17" t="n">
        <v>6513</v>
      </c>
      <c r="C57" s="18">
        <f>(0.0/B57*100)</f>
        <v/>
      </c>
      <c r="D57" s="19" t="n">
        <v>6513</v>
      </c>
      <c r="E57" s="18" t="n">
        <v>0</v>
      </c>
      <c r="F57" s="20" t="n">
        <v>0</v>
      </c>
      <c r="G57" s="18" t="n">
        <v>0</v>
      </c>
      <c r="H57" s="20" t="n">
        <v>0</v>
      </c>
      <c r="I57" s="18" t="n">
        <v>0</v>
      </c>
      <c r="J57" s="20" t="n">
        <v>0</v>
      </c>
      <c r="K57" s="18" t="n">
        <v>0</v>
      </c>
      <c r="L57" s="20" t="n">
        <v>0</v>
      </c>
      <c r="M57" s="18" t="s">
        <v>309</v>
      </c>
      <c r="N57" s="20" t="s">
        <v>309</v>
      </c>
      <c r="O57" s="18" t="n">
        <v>100</v>
      </c>
      <c r="P57" s="20" t="n">
        <v>0</v>
      </c>
      <c r="Q57" s="18" t="n">
        <v>0</v>
      </c>
      <c r="R57" s="20" t="n">
        <v>0</v>
      </c>
      <c r="S57" s="18" t="n">
        <v>0</v>
      </c>
      <c r="T57" s="20" t="n">
        <v>0</v>
      </c>
    </row>
    <row r="58" spans="1:20">
      <c r="A58" s="15" t="s">
        <v>360</v>
      </c>
      <c r="B58" s="17" t="n">
        <v>7267</v>
      </c>
      <c r="C58" s="18">
        <f>(0.0/B58*100)</f>
        <v/>
      </c>
      <c r="D58" s="19" t="n">
        <v>7267</v>
      </c>
      <c r="E58" s="18" t="n">
        <v>0</v>
      </c>
      <c r="F58" s="20" t="n">
        <v>0</v>
      </c>
      <c r="G58" s="18" t="n">
        <v>0</v>
      </c>
      <c r="H58" s="20" t="n">
        <v>0</v>
      </c>
      <c r="I58" s="18" t="n">
        <v>0</v>
      </c>
      <c r="J58" s="20" t="n">
        <v>0</v>
      </c>
      <c r="K58" s="18" t="n">
        <v>0</v>
      </c>
      <c r="L58" s="20" t="n">
        <v>0</v>
      </c>
      <c r="M58" s="18" t="s">
        <v>309</v>
      </c>
      <c r="N58" s="20" t="s">
        <v>309</v>
      </c>
      <c r="O58" s="18" t="n">
        <v>100</v>
      </c>
      <c r="P58" s="20" t="n">
        <v>0</v>
      </c>
      <c r="Q58" s="18" t="n">
        <v>0</v>
      </c>
      <c r="R58" s="20" t="n">
        <v>0</v>
      </c>
      <c r="S58" s="18" t="n">
        <v>0</v>
      </c>
      <c r="T58" s="20" t="n">
        <v>0</v>
      </c>
    </row>
    <row r="59" spans="1:20">
      <c r="A59" s="15" t="s">
        <v>361</v>
      </c>
      <c r="B59" s="17" t="n">
        <v>4826</v>
      </c>
      <c r="C59" s="18">
        <f>(0.0/B59*100)</f>
        <v/>
      </c>
      <c r="D59" s="19" t="n">
        <v>4826</v>
      </c>
      <c r="E59" s="18" t="n">
        <v>0</v>
      </c>
      <c r="F59" s="20" t="n">
        <v>0</v>
      </c>
      <c r="G59" s="18" t="n">
        <v>0</v>
      </c>
      <c r="H59" s="20" t="n">
        <v>0</v>
      </c>
      <c r="I59" s="18" t="n">
        <v>0</v>
      </c>
      <c r="J59" s="20" t="n">
        <v>0</v>
      </c>
      <c r="K59" s="18" t="n">
        <v>0</v>
      </c>
      <c r="L59" s="20" t="n">
        <v>0</v>
      </c>
      <c r="M59" s="18" t="s">
        <v>309</v>
      </c>
      <c r="N59" s="20" t="s">
        <v>309</v>
      </c>
      <c r="O59" s="18" t="n">
        <v>100</v>
      </c>
      <c r="P59" s="20" t="n">
        <v>0</v>
      </c>
      <c r="Q59" s="18" t="n">
        <v>0</v>
      </c>
      <c r="R59" s="20" t="n">
        <v>0</v>
      </c>
      <c r="S59" s="18" t="n">
        <v>0</v>
      </c>
      <c r="T59" s="20" t="n">
        <v>0</v>
      </c>
    </row>
    <row r="60" spans="1:20">
      <c r="A60" s="15" t="s">
        <v>362</v>
      </c>
      <c r="B60" s="17" t="n">
        <v>4546</v>
      </c>
      <c r="C60" s="18">
        <f>(0.0/B60*100)</f>
        <v/>
      </c>
      <c r="D60" s="19" t="n">
        <v>4546</v>
      </c>
      <c r="E60" s="18" t="n">
        <v>0</v>
      </c>
      <c r="F60" s="20" t="n">
        <v>0</v>
      </c>
      <c r="G60" s="18" t="n">
        <v>0</v>
      </c>
      <c r="H60" s="20" t="n">
        <v>0</v>
      </c>
      <c r="I60" s="18" t="n">
        <v>0</v>
      </c>
      <c r="J60" s="20" t="n">
        <v>0</v>
      </c>
      <c r="K60" s="18" t="n">
        <v>0</v>
      </c>
      <c r="L60" s="20" t="n">
        <v>0</v>
      </c>
      <c r="M60" s="18" t="s">
        <v>309</v>
      </c>
      <c r="N60" s="20" t="s">
        <v>309</v>
      </c>
      <c r="O60" s="18" t="n">
        <v>100</v>
      </c>
      <c r="P60" s="20" t="n">
        <v>0</v>
      </c>
      <c r="Q60" s="18" t="n">
        <v>0</v>
      </c>
      <c r="R60" s="20" t="n">
        <v>0</v>
      </c>
      <c r="S60" s="18" t="n">
        <v>0</v>
      </c>
      <c r="T60" s="20" t="n">
        <v>0</v>
      </c>
    </row>
    <row r="61" spans="1:20">
      <c r="A61" s="15" t="s">
        <v>363</v>
      </c>
      <c r="B61" s="17" t="n">
        <v>6525</v>
      </c>
      <c r="C61" s="18">
        <f>(0.0/B61*100)</f>
        <v/>
      </c>
      <c r="D61" s="19" t="n">
        <v>6525</v>
      </c>
      <c r="E61" s="18" t="n">
        <v>0</v>
      </c>
      <c r="F61" s="20" t="n">
        <v>0</v>
      </c>
      <c r="G61" s="18" t="n">
        <v>0</v>
      </c>
      <c r="H61" s="20" t="n">
        <v>0</v>
      </c>
      <c r="I61" s="18" t="n">
        <v>0</v>
      </c>
      <c r="J61" s="20" t="n">
        <v>0</v>
      </c>
      <c r="K61" s="18" t="n">
        <v>0</v>
      </c>
      <c r="L61" s="20" t="n">
        <v>0</v>
      </c>
      <c r="M61" s="18" t="s">
        <v>309</v>
      </c>
      <c r="N61" s="20" t="s">
        <v>309</v>
      </c>
      <c r="O61" s="18" t="n">
        <v>100</v>
      </c>
      <c r="P61" s="20" t="n">
        <v>0</v>
      </c>
      <c r="Q61" s="18" t="n">
        <v>0</v>
      </c>
      <c r="R61" s="20" t="n">
        <v>0</v>
      </c>
      <c r="S61" s="18" t="n">
        <v>0</v>
      </c>
      <c r="T61" s="20" t="n">
        <v>0</v>
      </c>
    </row>
    <row r="62" spans="1:20">
      <c r="A62" s="15" t="s">
        <v>364</v>
      </c>
      <c r="B62" s="17" t="n">
        <v>4476</v>
      </c>
      <c r="C62" s="18">
        <f>(32.0/B62*100)</f>
        <v/>
      </c>
      <c r="D62" s="19" t="n">
        <v>4444</v>
      </c>
      <c r="E62" s="18" t="n">
        <v>42.9797364</v>
      </c>
      <c r="F62" s="20" t="n">
        <v>0.76625823</v>
      </c>
      <c r="G62" s="18" t="n">
        <v>15.99375188</v>
      </c>
      <c r="H62" s="20" t="n">
        <v>0.50345883</v>
      </c>
      <c r="I62" s="18" t="n">
        <v>39.35873987</v>
      </c>
      <c r="J62" s="20" t="n">
        <v>0.74964346</v>
      </c>
      <c r="K62" s="18" t="n">
        <v>0</v>
      </c>
      <c r="L62" s="20" t="n">
        <v>0</v>
      </c>
      <c r="M62" s="18" t="s">
        <v>309</v>
      </c>
      <c r="N62" s="20" t="s">
        <v>309</v>
      </c>
      <c r="O62" s="18" t="n">
        <v>0</v>
      </c>
      <c r="P62" s="20" t="n">
        <v>0</v>
      </c>
      <c r="Q62" s="18" t="n">
        <v>0.02235065</v>
      </c>
      <c r="R62" s="20" t="n">
        <v>0.02235787</v>
      </c>
      <c r="S62" s="18" t="n">
        <v>1.6454212</v>
      </c>
      <c r="T62" s="20" t="n">
        <v>0.18218424</v>
      </c>
    </row>
    <row r="63" spans="1:20">
      <c r="A63" s="15" t="s">
        <v>365</v>
      </c>
      <c r="B63" s="17" t="n">
        <v>5324</v>
      </c>
      <c r="C63" s="18">
        <f>(0.0/B63*100)</f>
        <v/>
      </c>
      <c r="D63" s="19" t="n">
        <v>5324</v>
      </c>
      <c r="E63" s="18" t="n">
        <v>0</v>
      </c>
      <c r="F63" s="20" t="n">
        <v>0</v>
      </c>
      <c r="G63" s="18" t="n">
        <v>0</v>
      </c>
      <c r="H63" s="20" t="n">
        <v>0</v>
      </c>
      <c r="I63" s="18" t="n">
        <v>0</v>
      </c>
      <c r="J63" s="20" t="n">
        <v>0</v>
      </c>
      <c r="K63" s="18" t="n">
        <v>0</v>
      </c>
      <c r="L63" s="20" t="n">
        <v>0</v>
      </c>
      <c r="M63" s="18" t="s">
        <v>309</v>
      </c>
      <c r="N63" s="20" t="s">
        <v>309</v>
      </c>
      <c r="O63" s="18" t="n">
        <v>100</v>
      </c>
      <c r="P63" s="20" t="n">
        <v>0</v>
      </c>
      <c r="Q63" s="18" t="n">
        <v>0</v>
      </c>
      <c r="R63" s="20" t="n">
        <v>0</v>
      </c>
      <c r="S63" s="18" t="n">
        <v>0</v>
      </c>
      <c r="T63" s="20" t="n">
        <v>0</v>
      </c>
    </row>
    <row r="64" spans="1:20">
      <c r="A64" s="15" t="s">
        <v>366</v>
      </c>
      <c r="B64" s="17" t="n">
        <v>3634</v>
      </c>
      <c r="C64" s="18">
        <f>(431.0/B64*100)</f>
        <v/>
      </c>
      <c r="D64" s="19" t="n">
        <v>3203</v>
      </c>
      <c r="E64" s="18" t="n">
        <v>25.46245657</v>
      </c>
      <c r="F64" s="20" t="n">
        <v>0.8680343</v>
      </c>
      <c r="G64" s="18" t="n">
        <v>33.11552645</v>
      </c>
      <c r="H64" s="20" t="n">
        <v>0.98999591</v>
      </c>
      <c r="I64" s="18" t="n">
        <v>35.87513163</v>
      </c>
      <c r="J64" s="20" t="n">
        <v>1.00303063</v>
      </c>
      <c r="K64" s="18" t="n">
        <v>0</v>
      </c>
      <c r="L64" s="20" t="n">
        <v>0</v>
      </c>
      <c r="M64" s="18" t="s">
        <v>309</v>
      </c>
      <c r="N64" s="20" t="s">
        <v>309</v>
      </c>
      <c r="O64" s="18" t="n">
        <v>0</v>
      </c>
      <c r="P64" s="20" t="n">
        <v>0</v>
      </c>
      <c r="Q64" s="18" t="n">
        <v>0.08691631</v>
      </c>
      <c r="R64" s="20" t="n">
        <v>0.05017938</v>
      </c>
      <c r="S64" s="18" t="n">
        <v>5.45996903</v>
      </c>
      <c r="T64" s="20" t="n">
        <v>0.45880131</v>
      </c>
    </row>
    <row r="65" spans="1:20">
      <c r="A65" s="15" t="s">
        <v>367</v>
      </c>
      <c r="B65" s="17" t="n">
        <v>5325</v>
      </c>
      <c r="C65" s="18">
        <f>(0.0/B65*100)</f>
        <v/>
      </c>
      <c r="D65" s="19" t="n">
        <v>5325</v>
      </c>
      <c r="E65" s="18" t="n">
        <v>0</v>
      </c>
      <c r="F65" s="20" t="n">
        <v>0</v>
      </c>
      <c r="G65" s="18" t="n">
        <v>0</v>
      </c>
      <c r="H65" s="20" t="n">
        <v>0</v>
      </c>
      <c r="I65" s="18" t="n">
        <v>0</v>
      </c>
      <c r="J65" s="20" t="n">
        <v>0</v>
      </c>
      <c r="K65" s="18" t="n">
        <v>0</v>
      </c>
      <c r="L65" s="20" t="n">
        <v>0</v>
      </c>
      <c r="M65" s="18" t="s">
        <v>309</v>
      </c>
      <c r="N65" s="20" t="s">
        <v>309</v>
      </c>
      <c r="O65" s="18" t="n">
        <v>100</v>
      </c>
      <c r="P65" s="20" t="n">
        <v>0</v>
      </c>
      <c r="Q65" s="18" t="n">
        <v>0</v>
      </c>
      <c r="R65" s="20" t="n">
        <v>0</v>
      </c>
      <c r="S65" s="18" t="n">
        <v>0</v>
      </c>
      <c r="T65" s="20" t="n">
        <v>0</v>
      </c>
    </row>
    <row r="66" spans="1:20">
      <c r="A66" s="15" t="s">
        <v>368</v>
      </c>
      <c r="B66" s="17" t="n">
        <v>5665</v>
      </c>
      <c r="C66" s="18">
        <f>(0.0/B66*100)</f>
        <v/>
      </c>
      <c r="D66" s="19" t="n">
        <v>5665</v>
      </c>
      <c r="E66" s="18" t="n">
        <v>0</v>
      </c>
      <c r="F66" s="20" t="n">
        <v>0</v>
      </c>
      <c r="G66" s="18" t="n">
        <v>0</v>
      </c>
      <c r="H66" s="20" t="n">
        <v>0</v>
      </c>
      <c r="I66" s="18" t="n">
        <v>0</v>
      </c>
      <c r="J66" s="20" t="n">
        <v>0</v>
      </c>
      <c r="K66" s="18" t="n">
        <v>0</v>
      </c>
      <c r="L66" s="20" t="n">
        <v>0</v>
      </c>
      <c r="M66" s="18" t="s">
        <v>309</v>
      </c>
      <c r="N66" s="20" t="s">
        <v>309</v>
      </c>
      <c r="O66" s="18" t="n">
        <v>100</v>
      </c>
      <c r="P66" s="20" t="n">
        <v>0</v>
      </c>
      <c r="Q66" s="18" t="n">
        <v>0</v>
      </c>
      <c r="R66" s="20" t="n">
        <v>0</v>
      </c>
      <c r="S66" s="18" t="n">
        <v>0</v>
      </c>
      <c r="T66" s="20" t="n">
        <v>0</v>
      </c>
    </row>
    <row r="67" spans="1:20">
      <c r="A67" s="15" t="s">
        <v>369</v>
      </c>
      <c r="B67" s="17" t="n">
        <v>6971</v>
      </c>
      <c r="C67" s="18">
        <f>(0.0/B67*100)</f>
        <v/>
      </c>
      <c r="D67" s="19" t="n">
        <v>6971</v>
      </c>
      <c r="E67" s="18" t="n">
        <v>0</v>
      </c>
      <c r="F67" s="20" t="n">
        <v>0</v>
      </c>
      <c r="G67" s="18" t="n">
        <v>0</v>
      </c>
      <c r="H67" s="20" t="n">
        <v>0</v>
      </c>
      <c r="I67" s="18" t="n">
        <v>0</v>
      </c>
      <c r="J67" s="20" t="n">
        <v>0</v>
      </c>
      <c r="K67" s="18" t="n">
        <v>0</v>
      </c>
      <c r="L67" s="20" t="n">
        <v>0</v>
      </c>
      <c r="M67" s="18" t="s">
        <v>309</v>
      </c>
      <c r="N67" s="20" t="s">
        <v>309</v>
      </c>
      <c r="O67" s="18" t="n">
        <v>100</v>
      </c>
      <c r="P67" s="20" t="n">
        <v>0</v>
      </c>
      <c r="Q67" s="18" t="n">
        <v>0</v>
      </c>
      <c r="R67" s="20" t="n">
        <v>0</v>
      </c>
      <c r="S67" s="18" t="n">
        <v>0</v>
      </c>
      <c r="T67" s="20" t="n">
        <v>0</v>
      </c>
    </row>
    <row r="68" spans="1:20">
      <c r="A68" s="15" t="s">
        <v>370</v>
      </c>
      <c r="B68" s="17" t="n">
        <v>12083</v>
      </c>
      <c r="C68" s="18">
        <f>(0.0/B68*100)</f>
        <v/>
      </c>
      <c r="D68" s="19" t="n">
        <v>12083</v>
      </c>
      <c r="E68" s="18" t="n">
        <v>0</v>
      </c>
      <c r="F68" s="20" t="n">
        <v>0</v>
      </c>
      <c r="G68" s="18" t="n">
        <v>0</v>
      </c>
      <c r="H68" s="20" t="n">
        <v>0</v>
      </c>
      <c r="I68" s="18" t="n">
        <v>0</v>
      </c>
      <c r="J68" s="20" t="n">
        <v>0</v>
      </c>
      <c r="K68" s="18" t="n">
        <v>0</v>
      </c>
      <c r="L68" s="20" t="n">
        <v>0</v>
      </c>
      <c r="M68" s="18" t="s">
        <v>309</v>
      </c>
      <c r="N68" s="20" t="s">
        <v>309</v>
      </c>
      <c r="O68" s="18" t="n">
        <v>100</v>
      </c>
      <c r="P68" s="20" t="n">
        <v>0</v>
      </c>
      <c r="Q68" s="18" t="n">
        <v>0</v>
      </c>
      <c r="R68" s="20" t="n">
        <v>0</v>
      </c>
      <c r="S68" s="18" t="n">
        <v>0</v>
      </c>
      <c r="T68" s="20" t="n">
        <v>0</v>
      </c>
    </row>
    <row r="69" spans="1:20">
      <c r="A69" s="15" t="s">
        <v>371</v>
      </c>
      <c r="B69" s="17" t="n">
        <v>4876</v>
      </c>
      <c r="C69" s="18">
        <f>(0.0/B69*100)</f>
        <v/>
      </c>
      <c r="D69" s="19" t="n">
        <v>4876</v>
      </c>
      <c r="E69" s="18" t="n">
        <v>0</v>
      </c>
      <c r="F69" s="20" t="n">
        <v>0</v>
      </c>
      <c r="G69" s="18" t="n">
        <v>0</v>
      </c>
      <c r="H69" s="20" t="n">
        <v>0</v>
      </c>
      <c r="I69" s="18" t="n">
        <v>0</v>
      </c>
      <c r="J69" s="20" t="n">
        <v>0</v>
      </c>
      <c r="K69" s="18" t="n">
        <v>0</v>
      </c>
      <c r="L69" s="20" t="n">
        <v>0</v>
      </c>
      <c r="M69" s="18" t="s">
        <v>309</v>
      </c>
      <c r="N69" s="20" t="s">
        <v>309</v>
      </c>
      <c r="O69" s="18" t="n">
        <v>100</v>
      </c>
      <c r="P69" s="20" t="n">
        <v>0</v>
      </c>
      <c r="Q69" s="18" t="n">
        <v>0</v>
      </c>
      <c r="R69" s="20" t="n">
        <v>0</v>
      </c>
      <c r="S69" s="18" t="n">
        <v>0</v>
      </c>
      <c r="T69" s="20" t="n">
        <v>0</v>
      </c>
    </row>
    <row r="70" spans="1:20">
      <c r="A70" s="15" t="s">
        <v>372</v>
      </c>
      <c r="B70" s="17" t="n">
        <v>6036</v>
      </c>
      <c r="C70" s="18">
        <f>(0.0/B70*100)</f>
        <v/>
      </c>
      <c r="D70" s="19" t="n">
        <v>6036</v>
      </c>
      <c r="E70" s="18" t="n">
        <v>0</v>
      </c>
      <c r="F70" s="20" t="n">
        <v>0</v>
      </c>
      <c r="G70" s="18" t="n">
        <v>0</v>
      </c>
      <c r="H70" s="20" t="n">
        <v>0</v>
      </c>
      <c r="I70" s="18" t="n">
        <v>0</v>
      </c>
      <c r="J70" s="20" t="n">
        <v>0</v>
      </c>
      <c r="K70" s="18" t="n">
        <v>0</v>
      </c>
      <c r="L70" s="20" t="n">
        <v>0</v>
      </c>
      <c r="M70" s="18" t="s">
        <v>309</v>
      </c>
      <c r="N70" s="20" t="s">
        <v>309</v>
      </c>
      <c r="O70" s="18" t="n">
        <v>100</v>
      </c>
      <c r="P70" s="20" t="n">
        <v>0</v>
      </c>
      <c r="Q70" s="18" t="n">
        <v>0</v>
      </c>
      <c r="R70" s="20" t="n">
        <v>0</v>
      </c>
      <c r="S70" s="18" t="n">
        <v>0</v>
      </c>
      <c r="T70" s="20" t="n">
        <v>0</v>
      </c>
    </row>
    <row r="71" spans="1:20">
      <c r="A71" s="15" t="s">
        <v>373</v>
      </c>
      <c r="B71" s="17" t="n">
        <v>6115</v>
      </c>
      <c r="C71" s="18">
        <f>(0.0/B71*100)</f>
        <v/>
      </c>
      <c r="D71" s="19" t="n">
        <v>6115</v>
      </c>
      <c r="E71" s="18" t="n">
        <v>0</v>
      </c>
      <c r="F71" s="20" t="n">
        <v>0</v>
      </c>
      <c r="G71" s="18" t="n">
        <v>0</v>
      </c>
      <c r="H71" s="20" t="n">
        <v>0</v>
      </c>
      <c r="I71" s="18" t="n">
        <v>0</v>
      </c>
      <c r="J71" s="20" t="n">
        <v>0</v>
      </c>
      <c r="K71" s="18" t="n">
        <v>0</v>
      </c>
      <c r="L71" s="20" t="n">
        <v>0</v>
      </c>
      <c r="M71" s="18" t="s">
        <v>309</v>
      </c>
      <c r="N71" s="20" t="s">
        <v>309</v>
      </c>
      <c r="O71" s="18" t="n">
        <v>100</v>
      </c>
      <c r="P71" s="20" t="n">
        <v>0</v>
      </c>
      <c r="Q71" s="18" t="n">
        <v>0</v>
      </c>
      <c r="R71" s="20" t="n">
        <v>0</v>
      </c>
      <c r="S71" s="18" t="n">
        <v>0</v>
      </c>
      <c r="T71" s="20" t="n">
        <v>0</v>
      </c>
    </row>
    <row r="72" spans="1:20">
      <c r="A72" s="15" t="s">
        <v>374</v>
      </c>
      <c r="B72" s="17" t="n">
        <v>7708</v>
      </c>
      <c r="C72" s="18">
        <f>(0.0/B72*100)</f>
        <v/>
      </c>
      <c r="D72" s="19" t="n">
        <v>7708</v>
      </c>
      <c r="E72" s="18" t="n">
        <v>0</v>
      </c>
      <c r="F72" s="20" t="n">
        <v>0</v>
      </c>
      <c r="G72" s="18" t="n">
        <v>0</v>
      </c>
      <c r="H72" s="20" t="n">
        <v>0</v>
      </c>
      <c r="I72" s="18" t="n">
        <v>0</v>
      </c>
      <c r="J72" s="20" t="n">
        <v>0</v>
      </c>
      <c r="K72" s="18" t="n">
        <v>0</v>
      </c>
      <c r="L72" s="20" t="n">
        <v>0</v>
      </c>
      <c r="M72" s="18" t="s">
        <v>309</v>
      </c>
      <c r="N72" s="20" t="s">
        <v>309</v>
      </c>
      <c r="O72" s="18" t="n">
        <v>100</v>
      </c>
      <c r="P72" s="20" t="n">
        <v>0</v>
      </c>
      <c r="Q72" s="18" t="n">
        <v>0</v>
      </c>
      <c r="R72" s="20" t="n">
        <v>0</v>
      </c>
      <c r="S72" s="18" t="n">
        <v>0</v>
      </c>
      <c r="T72" s="20" t="n">
        <v>0</v>
      </c>
    </row>
    <row r="73" spans="1:20">
      <c r="A73" s="15" t="s">
        <v>375</v>
      </c>
      <c r="B73" s="17" t="n">
        <v>8249</v>
      </c>
      <c r="C73" s="18">
        <f>(0.0/B73*100)</f>
        <v/>
      </c>
      <c r="D73" s="19" t="n">
        <v>8249</v>
      </c>
      <c r="E73" s="18" t="n">
        <v>0</v>
      </c>
      <c r="F73" s="20" t="n">
        <v>0</v>
      </c>
      <c r="G73" s="18" t="n">
        <v>0</v>
      </c>
      <c r="H73" s="20" t="n">
        <v>0</v>
      </c>
      <c r="I73" s="18" t="n">
        <v>0</v>
      </c>
      <c r="J73" s="20" t="n">
        <v>0</v>
      </c>
      <c r="K73" s="18" t="n">
        <v>0</v>
      </c>
      <c r="L73" s="20" t="n">
        <v>0</v>
      </c>
      <c r="M73" s="18" t="s">
        <v>309</v>
      </c>
      <c r="N73" s="20" t="s">
        <v>309</v>
      </c>
      <c r="O73" s="18" t="n">
        <v>100</v>
      </c>
      <c r="P73" s="20" t="n">
        <v>0</v>
      </c>
      <c r="Q73" s="18" t="n">
        <v>0</v>
      </c>
      <c r="R73" s="20" t="n">
        <v>0</v>
      </c>
      <c r="S73" s="18" t="n">
        <v>0</v>
      </c>
      <c r="T73" s="20" t="n">
        <v>0</v>
      </c>
    </row>
    <row r="74" spans="1:20">
      <c r="A74" s="15" t="s">
        <v>376</v>
      </c>
      <c r="B74" s="17" t="n">
        <v>4692</v>
      </c>
      <c r="C74" s="18">
        <f>(0.0/B74*100)</f>
        <v/>
      </c>
      <c r="D74" s="19" t="n">
        <v>4692</v>
      </c>
      <c r="E74" s="18" t="n">
        <v>0</v>
      </c>
      <c r="F74" s="20" t="n">
        <v>0</v>
      </c>
      <c r="G74" s="18" t="n">
        <v>0</v>
      </c>
      <c r="H74" s="20" t="n">
        <v>0</v>
      </c>
      <c r="I74" s="18" t="n">
        <v>0</v>
      </c>
      <c r="J74" s="20" t="n">
        <v>0</v>
      </c>
      <c r="K74" s="18" t="n">
        <v>0</v>
      </c>
      <c r="L74" s="20" t="n">
        <v>0</v>
      </c>
      <c r="M74" s="18" t="s">
        <v>309</v>
      </c>
      <c r="N74" s="20" t="s">
        <v>309</v>
      </c>
      <c r="O74" s="18" t="n">
        <v>100</v>
      </c>
      <c r="P74" s="20" t="n">
        <v>0</v>
      </c>
      <c r="Q74" s="18" t="n">
        <v>0</v>
      </c>
      <c r="R74" s="20" t="n">
        <v>0</v>
      </c>
      <c r="S74" s="18" t="n">
        <v>0</v>
      </c>
      <c r="T74" s="20" t="n">
        <v>0</v>
      </c>
    </row>
    <row r="75" spans="1:20">
      <c r="A75" s="15" t="s">
        <v>377</v>
      </c>
      <c r="B75" s="17" t="n">
        <v>5375</v>
      </c>
      <c r="C75" s="18">
        <f>(0.0/B75*100)</f>
        <v/>
      </c>
      <c r="D75" s="19" t="n">
        <v>5375</v>
      </c>
      <c r="E75" s="18" t="n">
        <v>0</v>
      </c>
      <c r="F75" s="20" t="n">
        <v>0</v>
      </c>
      <c r="G75" s="18" t="n">
        <v>0</v>
      </c>
      <c r="H75" s="20" t="n">
        <v>0</v>
      </c>
      <c r="I75" s="18" t="n">
        <v>0</v>
      </c>
      <c r="J75" s="20" t="n">
        <v>0</v>
      </c>
      <c r="K75" s="18" t="n">
        <v>0</v>
      </c>
      <c r="L75" s="20" t="n">
        <v>0</v>
      </c>
      <c r="M75" s="18" t="s">
        <v>309</v>
      </c>
      <c r="N75" s="20" t="s">
        <v>309</v>
      </c>
      <c r="O75" s="18" t="n">
        <v>100</v>
      </c>
      <c r="P75" s="20" t="n">
        <v>0</v>
      </c>
      <c r="Q75" s="18" t="n">
        <v>0</v>
      </c>
      <c r="R75" s="20" t="n">
        <v>0</v>
      </c>
      <c r="S75" s="18" t="n">
        <v>0</v>
      </c>
      <c r="T75" s="20" t="n">
        <v>0</v>
      </c>
    </row>
    <row r="76" spans="1:20">
      <c r="A76" s="15" t="s">
        <v>378</v>
      </c>
      <c r="B76" s="17" t="n">
        <v>14167</v>
      </c>
      <c r="C76" s="18">
        <f>(0.0/B76*100)</f>
        <v/>
      </c>
      <c r="D76" s="19" t="n">
        <v>14167</v>
      </c>
      <c r="E76" s="18" t="n">
        <v>0</v>
      </c>
      <c r="F76" s="20" t="n">
        <v>0</v>
      </c>
      <c r="G76" s="18" t="n">
        <v>0</v>
      </c>
      <c r="H76" s="20" t="n">
        <v>0</v>
      </c>
      <c r="I76" s="18" t="n">
        <v>0</v>
      </c>
      <c r="J76" s="20" t="n">
        <v>0</v>
      </c>
      <c r="K76" s="18" t="n">
        <v>0</v>
      </c>
      <c r="L76" s="20" t="n">
        <v>0</v>
      </c>
      <c r="M76" s="18" t="s">
        <v>309</v>
      </c>
      <c r="N76" s="20" t="s">
        <v>309</v>
      </c>
      <c r="O76" s="18" t="n">
        <v>100</v>
      </c>
      <c r="P76" s="20" t="n">
        <v>0</v>
      </c>
      <c r="Q76" s="18" t="n">
        <v>0</v>
      </c>
      <c r="R76" s="20" t="n">
        <v>0</v>
      </c>
      <c r="S76" s="18" t="n">
        <v>0</v>
      </c>
      <c r="T76" s="20" t="n">
        <v>0</v>
      </c>
    </row>
    <row r="77" spans="1:20">
      <c r="A77" s="15" t="s">
        <v>379</v>
      </c>
      <c r="B77" s="17" t="n">
        <v>6062</v>
      </c>
      <c r="C77" s="18">
        <f>(0.0/B77*100)</f>
        <v/>
      </c>
      <c r="D77" s="19" t="n">
        <v>6062</v>
      </c>
      <c r="E77" s="18" t="n">
        <v>0</v>
      </c>
      <c r="F77" s="20" t="n">
        <v>0</v>
      </c>
      <c r="G77" s="18" t="n">
        <v>0</v>
      </c>
      <c r="H77" s="20" t="n">
        <v>0</v>
      </c>
      <c r="I77" s="18" t="n">
        <v>0</v>
      </c>
      <c r="J77" s="20" t="n">
        <v>0</v>
      </c>
      <c r="K77" s="18" t="n">
        <v>0</v>
      </c>
      <c r="L77" s="20" t="n">
        <v>0</v>
      </c>
      <c r="M77" s="18" t="s">
        <v>309</v>
      </c>
      <c r="N77" s="20" t="s">
        <v>309</v>
      </c>
      <c r="O77" s="18" t="n">
        <v>100</v>
      </c>
      <c r="P77" s="20" t="n">
        <v>0</v>
      </c>
      <c r="Q77" s="18" t="n">
        <v>0</v>
      </c>
      <c r="R77" s="20" t="n">
        <v>0</v>
      </c>
      <c r="S77" s="18" t="n">
        <v>0</v>
      </c>
      <c r="T77" s="20" t="n">
        <v>0</v>
      </c>
    </row>
    <row r="78" spans="1:20">
      <c r="A78" s="15" t="s">
        <v>380</v>
      </c>
      <c r="B78" s="17" t="n">
        <v>5826</v>
      </c>
      <c r="C78" s="18">
        <f>(0.0/B78*100)</f>
        <v/>
      </c>
      <c r="D78" s="19" t="n">
        <v>5826</v>
      </c>
      <c r="E78" s="18" t="n">
        <v>0</v>
      </c>
      <c r="F78" s="20" t="n">
        <v>0</v>
      </c>
      <c r="G78" s="18" t="n">
        <v>0</v>
      </c>
      <c r="H78" s="20" t="n">
        <v>0</v>
      </c>
      <c r="I78" s="18" t="n">
        <v>0</v>
      </c>
      <c r="J78" s="20" t="n">
        <v>0</v>
      </c>
      <c r="K78" s="18" t="n">
        <v>0</v>
      </c>
      <c r="L78" s="20" t="n">
        <v>0</v>
      </c>
      <c r="M78" s="18" t="s">
        <v>309</v>
      </c>
      <c r="N78" s="20" t="s">
        <v>309</v>
      </c>
      <c r="O78" s="18" t="n">
        <v>100</v>
      </c>
      <c r="P78" s="20" t="n">
        <v>0</v>
      </c>
      <c r="Q78" s="18" t="n">
        <v>0</v>
      </c>
      <c r="R78" s="20" t="n">
        <v>0</v>
      </c>
      <c r="S78" s="18" t="n">
        <v>0</v>
      </c>
      <c r="T78" s="20" t="n">
        <v>0</v>
      </c>
    </row>
    <row customHeight="1" ht="25" r="79" spans="1:20">
      <c r="A79" s="15" t="s">
        <v>381</v>
      </c>
      <c r="B79" s="17" t="n">
        <v>1657</v>
      </c>
      <c r="C79" s="18">
        <f>(0.0/B79*100)</f>
        <v/>
      </c>
      <c r="D79" s="19" t="n">
        <v>1657</v>
      </c>
      <c r="E79" s="18" t="n">
        <v>0</v>
      </c>
      <c r="F79" s="20" t="n">
        <v>0</v>
      </c>
      <c r="G79" s="18" t="n">
        <v>0</v>
      </c>
      <c r="H79" s="20" t="n">
        <v>0</v>
      </c>
      <c r="I79" s="18" t="n">
        <v>0</v>
      </c>
      <c r="J79" s="20" t="n">
        <v>0</v>
      </c>
      <c r="K79" s="18" t="n">
        <v>0</v>
      </c>
      <c r="L79" s="20" t="n">
        <v>0</v>
      </c>
      <c r="M79" s="18" t="s">
        <v>309</v>
      </c>
      <c r="N79" s="20" t="s">
        <v>309</v>
      </c>
      <c r="O79" s="18" t="n">
        <v>100</v>
      </c>
      <c r="P79" s="20" t="n">
        <v>0</v>
      </c>
      <c r="Q79" s="18" t="n">
        <v>0</v>
      </c>
      <c r="R79" s="20" t="n">
        <v>0</v>
      </c>
      <c r="S79" s="18" t="n">
        <v>0</v>
      </c>
      <c r="T79" s="20" t="n">
        <v>0</v>
      </c>
    </row>
    <row r="80" spans="1:20">
      <c r="A80" s="15" t="s">
        <v>382</v>
      </c>
      <c r="B80" s="17" t="n">
        <v>7841</v>
      </c>
      <c r="C80" s="18">
        <f>(0.0/B80*100)</f>
        <v/>
      </c>
      <c r="D80" s="19" t="n">
        <v>7841</v>
      </c>
      <c r="E80" s="18" t="n">
        <v>0</v>
      </c>
      <c r="F80" s="20" t="n">
        <v>0</v>
      </c>
      <c r="G80" s="18" t="n">
        <v>0</v>
      </c>
      <c r="H80" s="20" t="n">
        <v>0</v>
      </c>
      <c r="I80" s="18" t="n">
        <v>0</v>
      </c>
      <c r="J80" s="20" t="n">
        <v>0</v>
      </c>
      <c r="K80" s="18" t="n">
        <v>0</v>
      </c>
      <c r="L80" s="20" t="n">
        <v>0</v>
      </c>
      <c r="M80" s="18" t="s">
        <v>309</v>
      </c>
      <c r="N80" s="20" t="s">
        <v>309</v>
      </c>
      <c r="O80" s="18" t="n">
        <v>100</v>
      </c>
      <c r="P80" s="20" t="n">
        <v>0</v>
      </c>
      <c r="Q80" s="18" t="n">
        <v>0</v>
      </c>
      <c r="R80" s="20" t="n">
        <v>0</v>
      </c>
      <c r="S80" s="18" t="n">
        <v>0</v>
      </c>
      <c r="T80" s="20" t="n">
        <v>0</v>
      </c>
    </row>
    <row r="81" spans="1:20">
      <c r="A81" s="21" t="s">
        <v>383</v>
      </c>
      <c r="B81" s="17" t="n">
        <v>8861</v>
      </c>
      <c r="C81" s="18">
        <f>(0.0/B81*100)</f>
        <v/>
      </c>
      <c r="D81" s="19" t="n">
        <v>8861</v>
      </c>
      <c r="E81" s="18" t="n">
        <v>0</v>
      </c>
      <c r="F81" s="20" t="n">
        <v>0</v>
      </c>
      <c r="G81" s="18" t="n">
        <v>0</v>
      </c>
      <c r="H81" s="20" t="n">
        <v>0</v>
      </c>
      <c r="I81" s="18" t="n">
        <v>0</v>
      </c>
      <c r="J81" s="20" t="n">
        <v>0</v>
      </c>
      <c r="K81" s="18" t="n">
        <v>0</v>
      </c>
      <c r="L81" s="20" t="n">
        <v>0</v>
      </c>
      <c r="M81" s="18" t="s">
        <v>309</v>
      </c>
      <c r="N81" s="20" t="s">
        <v>309</v>
      </c>
      <c r="O81" s="18" t="n">
        <v>100</v>
      </c>
      <c r="P81" s="20" t="n">
        <v>0</v>
      </c>
      <c r="Q81" s="18" t="n">
        <v>0</v>
      </c>
      <c r="R81" s="20" t="n">
        <v>0</v>
      </c>
      <c r="S81" s="18" t="n">
        <v>0</v>
      </c>
      <c r="T81" s="20" t="n">
        <v>0</v>
      </c>
    </row>
    <row r="82" spans="1:20">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row>
    <row r="83" spans="1:20">
      <c r="A83" s="3" t="s">
        <v>385</v>
      </c>
    </row>
    <row r="84" spans="1:20">
      <c r="A84" s="23" t="s">
        <v>386</v>
      </c>
    </row>
    <row r="85" spans="1:20">
      <c r="A85" s="23" t="s">
        <v>387</v>
      </c>
    </row>
    <row customHeight="1" ht="30" r="86" spans="1:20">
      <c r="A86" s="23" t="s">
        <v>388</v>
      </c>
    </row>
    <row customHeight="1" ht="30" r="87" spans="1:20">
      <c r="A87" s="23" t="s">
        <v>384</v>
      </c>
    </row>
    <row customHeight="1" ht="30" r="88" spans="1:20">
      <c r="A88" s="23" t="s">
        <v>389</v>
      </c>
    </row>
    <row customHeight="1" ht="30" r="89" spans="1:20">
      <c r="A89" s="23" t="s">
        <v>390</v>
      </c>
    </row>
    <row customHeight="1" ht="30" r="90" spans="1:20">
      <c r="A90" s="23" t="s">
        <v>391</v>
      </c>
    </row>
    <row customHeight="1" ht="30" r="91" spans="1:20">
      <c r="A91" s="23" t="s">
        <v>392</v>
      </c>
    </row>
    <row customHeight="1" ht="30" r="92" spans="1:20">
      <c r="A92" s="23" t="s">
        <v>393</v>
      </c>
    </row>
    <row customHeight="1" ht="30" r="93" spans="1:20">
      <c r="A93" s="23" t="s">
        <v>394</v>
      </c>
    </row>
    <row customHeight="1" ht="30" r="94" spans="1:20">
      <c r="A94" s="23" t="s">
        <v>395</v>
      </c>
    </row>
    <row customHeight="1" ht="30" r="95" spans="1:20">
      <c r="A95" s="23" t="s">
        <v>396</v>
      </c>
    </row>
    <row customHeight="1" ht="30" r="96" spans="1:20">
      <c r="A96" s="23" t="s">
        <v>397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586</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83.34716007999999</v>
      </c>
      <c r="F9" s="20" t="n">
        <v>1.13682557</v>
      </c>
      <c r="G9" s="18" t="n">
        <v>15.06092914</v>
      </c>
      <c r="H9" s="20" t="n">
        <v>1.11149736</v>
      </c>
      <c r="I9" s="18" t="n">
        <v>0</v>
      </c>
      <c r="J9" s="20" t="n">
        <v>0</v>
      </c>
      <c r="K9" s="18" t="s">
        <v>309</v>
      </c>
      <c r="L9" s="20" t="s">
        <v>309</v>
      </c>
      <c r="M9" s="18" t="n">
        <v>0</v>
      </c>
      <c r="N9" s="20" t="n">
        <v>0</v>
      </c>
      <c r="O9" s="18" t="n">
        <v>0.18611937</v>
      </c>
      <c r="P9" s="20" t="n">
        <v>0.06059129</v>
      </c>
      <c r="Q9" s="18" t="n">
        <v>1.40579141</v>
      </c>
      <c r="R9" s="20" t="n">
        <v>0.16454078</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92.18796841</v>
      </c>
      <c r="F11" s="20" t="n">
        <v>0.60234563</v>
      </c>
      <c r="G11" s="18" t="n">
        <v>2.72948028</v>
      </c>
      <c r="H11" s="20" t="n">
        <v>0.47730767</v>
      </c>
      <c r="I11" s="18" t="n">
        <v>0</v>
      </c>
      <c r="J11" s="20" t="n">
        <v>0</v>
      </c>
      <c r="K11" s="18" t="s">
        <v>309</v>
      </c>
      <c r="L11" s="20" t="s">
        <v>309</v>
      </c>
      <c r="M11" s="18" t="n">
        <v>0</v>
      </c>
      <c r="N11" s="20" t="n">
        <v>0</v>
      </c>
      <c r="O11" s="18" t="n">
        <v>0.04996081</v>
      </c>
      <c r="P11" s="20" t="n">
        <v>0.03605425</v>
      </c>
      <c r="Q11" s="18" t="n">
        <v>5.03259051</v>
      </c>
      <c r="R11" s="20" t="n">
        <v>0.32151246</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83.1310735</v>
      </c>
      <c r="F16" s="20" t="n">
        <v>1.09468985</v>
      </c>
      <c r="G16" s="18" t="n">
        <v>15.45608497</v>
      </c>
      <c r="H16" s="20" t="n">
        <v>1.00838255</v>
      </c>
      <c r="I16" s="18" t="n">
        <v>0</v>
      </c>
      <c r="J16" s="20" t="n">
        <v>0</v>
      </c>
      <c r="K16" s="18" t="s">
        <v>309</v>
      </c>
      <c r="L16" s="20" t="s">
        <v>309</v>
      </c>
      <c r="M16" s="18" t="n">
        <v>0</v>
      </c>
      <c r="N16" s="20" t="n">
        <v>0</v>
      </c>
      <c r="O16" s="18" t="n">
        <v>0.16532054</v>
      </c>
      <c r="P16" s="20" t="n">
        <v>0.06162173</v>
      </c>
      <c r="Q16" s="18" t="n">
        <v>1.24752098</v>
      </c>
      <c r="R16" s="20" t="n">
        <v>0.1682504</v>
      </c>
    </row>
    <row r="17" spans="1:18">
      <c r="A17" s="15" t="s">
        <v>319</v>
      </c>
      <c r="B17" s="17" t="n">
        <v>6504</v>
      </c>
      <c r="C17" s="18">
        <f>(3097.0/B17*100)</f>
        <v/>
      </c>
      <c r="D17" s="19" t="n">
        <v>3407</v>
      </c>
      <c r="E17" s="18" t="n">
        <v>83.1037413</v>
      </c>
      <c r="F17" s="20" t="n">
        <v>0.92760393</v>
      </c>
      <c r="G17" s="18" t="n">
        <v>13.52473951</v>
      </c>
      <c r="H17" s="20" t="n">
        <v>0.90803911</v>
      </c>
      <c r="I17" s="18" t="n">
        <v>0</v>
      </c>
      <c r="J17" s="20" t="n">
        <v>0</v>
      </c>
      <c r="K17" s="18" t="s">
        <v>309</v>
      </c>
      <c r="L17" s="20" t="s">
        <v>309</v>
      </c>
      <c r="M17" s="18" t="n">
        <v>0</v>
      </c>
      <c r="N17" s="20" t="n">
        <v>0</v>
      </c>
      <c r="O17" s="18" t="n">
        <v>0.5412738499999999</v>
      </c>
      <c r="P17" s="20" t="n">
        <v>0.19835911</v>
      </c>
      <c r="Q17" s="18" t="n">
        <v>2.83024534</v>
      </c>
      <c r="R17" s="20" t="n">
        <v>0.32873231</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76.85148368</v>
      </c>
      <c r="F21" s="20" t="n">
        <v>0.91609397</v>
      </c>
      <c r="G21" s="18" t="n">
        <v>21.96322871</v>
      </c>
      <c r="H21" s="20" t="n">
        <v>0.93413687</v>
      </c>
      <c r="I21" s="18" t="n">
        <v>0</v>
      </c>
      <c r="J21" s="20" t="n">
        <v>0</v>
      </c>
      <c r="K21" s="18" t="s">
        <v>309</v>
      </c>
      <c r="L21" s="20" t="s">
        <v>309</v>
      </c>
      <c r="M21" s="18" t="n">
        <v>0</v>
      </c>
      <c r="N21" s="20" t="n">
        <v>0</v>
      </c>
      <c r="O21" s="18" t="n">
        <v>0.13438946</v>
      </c>
      <c r="P21" s="20" t="n">
        <v>0.05460523</v>
      </c>
      <c r="Q21" s="18" t="n">
        <v>1.05089816</v>
      </c>
      <c r="R21" s="20" t="n">
        <v>0.13559396</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85.23405309</v>
      </c>
      <c r="F23" s="20" t="n">
        <v>0.57778044</v>
      </c>
      <c r="G23" s="18" t="n">
        <v>11.74501279</v>
      </c>
      <c r="H23" s="20" t="n">
        <v>0.49345542</v>
      </c>
      <c r="I23" s="18" t="n">
        <v>0</v>
      </c>
      <c r="J23" s="20" t="n">
        <v>0</v>
      </c>
      <c r="K23" s="18" t="s">
        <v>309</v>
      </c>
      <c r="L23" s="20" t="s">
        <v>309</v>
      </c>
      <c r="M23" s="18" t="n">
        <v>0</v>
      </c>
      <c r="N23" s="20" t="n">
        <v>0</v>
      </c>
      <c r="O23" s="18" t="n">
        <v>0.17901721</v>
      </c>
      <c r="P23" s="20" t="n">
        <v>0.0702368</v>
      </c>
      <c r="Q23" s="18" t="n">
        <v>2.84191692</v>
      </c>
      <c r="R23" s="20" t="n">
        <v>0.33169883</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97.32093058</v>
      </c>
      <c r="F25" s="20" t="n">
        <v>0.20297485</v>
      </c>
      <c r="G25" s="18" t="n">
        <v>0.85020193</v>
      </c>
      <c r="H25" s="20" t="n">
        <v>0.11135116</v>
      </c>
      <c r="I25" s="18" t="n">
        <v>0</v>
      </c>
      <c r="J25" s="20" t="n">
        <v>0</v>
      </c>
      <c r="K25" s="18" t="s">
        <v>309</v>
      </c>
      <c r="L25" s="20" t="s">
        <v>309</v>
      </c>
      <c r="M25" s="18" t="n">
        <v>0</v>
      </c>
      <c r="N25" s="20" t="n">
        <v>0</v>
      </c>
      <c r="O25" s="18" t="n">
        <v>0.02143687</v>
      </c>
      <c r="P25" s="20" t="n">
        <v>0.02144912</v>
      </c>
      <c r="Q25" s="18" t="n">
        <v>1.80743063</v>
      </c>
      <c r="R25" s="20" t="n">
        <v>0.16946492</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43.0230249</v>
      </c>
      <c r="F27" s="20" t="n">
        <v>0.7839634</v>
      </c>
      <c r="G27" s="18" t="n">
        <v>54.23665715</v>
      </c>
      <c r="H27" s="20" t="n">
        <v>0.79622266</v>
      </c>
      <c r="I27" s="18" t="n">
        <v>0</v>
      </c>
      <c r="J27" s="20" t="n">
        <v>0</v>
      </c>
      <c r="K27" s="18" t="s">
        <v>309</v>
      </c>
      <c r="L27" s="20" t="s">
        <v>309</v>
      </c>
      <c r="M27" s="18" t="n">
        <v>0</v>
      </c>
      <c r="N27" s="20" t="n">
        <v>0</v>
      </c>
      <c r="O27" s="18" t="n">
        <v>0.24319727</v>
      </c>
      <c r="P27" s="20" t="n">
        <v>0.08539934</v>
      </c>
      <c r="Q27" s="18" t="n">
        <v>2.49712067</v>
      </c>
      <c r="R27" s="20" t="n">
        <v>0.29435944</v>
      </c>
    </row>
    <row r="28" spans="1:18">
      <c r="A28" s="15" t="s">
        <v>330</v>
      </c>
      <c r="B28" s="17" t="n">
        <v>7568</v>
      </c>
      <c r="C28" s="18">
        <f>(490.0/B28*100)</f>
        <v/>
      </c>
      <c r="D28" s="19" t="n">
        <v>7078</v>
      </c>
      <c r="E28" s="18" t="n">
        <v>93.86769157000001</v>
      </c>
      <c r="F28" s="20" t="n">
        <v>0.37522313</v>
      </c>
      <c r="G28" s="18" t="n">
        <v>1.07402881</v>
      </c>
      <c r="H28" s="20" t="n">
        <v>0.12757529</v>
      </c>
      <c r="I28" s="18" t="n">
        <v>0</v>
      </c>
      <c r="J28" s="20" t="n">
        <v>0</v>
      </c>
      <c r="K28" s="18" t="s">
        <v>309</v>
      </c>
      <c r="L28" s="20" t="s">
        <v>309</v>
      </c>
      <c r="M28" s="18" t="n">
        <v>0</v>
      </c>
      <c r="N28" s="20" t="n">
        <v>0</v>
      </c>
      <c r="O28" s="18" t="n">
        <v>0.29480032</v>
      </c>
      <c r="P28" s="20" t="n">
        <v>0.0674159</v>
      </c>
      <c r="Q28" s="18" t="n">
        <v>4.7634793</v>
      </c>
      <c r="R28" s="20" t="n">
        <v>0.33662614</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84.23501125999999</v>
      </c>
      <c r="F33" s="20" t="n">
        <v>0.58978463</v>
      </c>
      <c r="G33" s="18" t="n">
        <v>14.63495258</v>
      </c>
      <c r="H33" s="20" t="n">
        <v>0.59120962</v>
      </c>
      <c r="I33" s="18" t="n">
        <v>0</v>
      </c>
      <c r="J33" s="20" t="n">
        <v>0</v>
      </c>
      <c r="K33" s="18" t="s">
        <v>309</v>
      </c>
      <c r="L33" s="20" t="s">
        <v>309</v>
      </c>
      <c r="M33" s="18" t="n">
        <v>0</v>
      </c>
      <c r="N33" s="20" t="n">
        <v>0</v>
      </c>
      <c r="O33" s="18" t="n">
        <v>0.25649902</v>
      </c>
      <c r="P33" s="20" t="n">
        <v>0.0684043</v>
      </c>
      <c r="Q33" s="18" t="n">
        <v>0.87353714</v>
      </c>
      <c r="R33" s="20" t="n">
        <v>0.12524761</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85.94480727</v>
      </c>
      <c r="F36" s="20" t="n">
        <v>0.83169978</v>
      </c>
      <c r="G36" s="18" t="n">
        <v>12.27404685</v>
      </c>
      <c r="H36" s="20" t="n">
        <v>0.8110071599999999</v>
      </c>
      <c r="I36" s="18" t="n">
        <v>0</v>
      </c>
      <c r="J36" s="20" t="n">
        <v>0</v>
      </c>
      <c r="K36" s="18" t="s">
        <v>309</v>
      </c>
      <c r="L36" s="20" t="s">
        <v>309</v>
      </c>
      <c r="M36" s="18" t="n">
        <v>0</v>
      </c>
      <c r="N36" s="20" t="n">
        <v>0</v>
      </c>
      <c r="O36" s="18" t="n">
        <v>0</v>
      </c>
      <c r="P36" s="20" t="n">
        <v>0</v>
      </c>
      <c r="Q36" s="18" t="n">
        <v>1.78114588</v>
      </c>
      <c r="R36" s="20" t="n">
        <v>0.24996472</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3.53402045</v>
      </c>
      <c r="F40" s="20" t="n">
        <v>0.1253876</v>
      </c>
      <c r="G40" s="18" t="n">
        <v>0.30066013</v>
      </c>
      <c r="H40" s="20" t="n">
        <v>0.02720418</v>
      </c>
      <c r="I40" s="18" t="n">
        <v>0</v>
      </c>
      <c r="J40" s="20" t="n">
        <v>0</v>
      </c>
      <c r="K40" s="18" t="s">
        <v>309</v>
      </c>
      <c r="L40" s="20" t="s">
        <v>309</v>
      </c>
      <c r="M40" s="18" t="n">
        <v>96.12960207</v>
      </c>
      <c r="N40" s="20" t="n">
        <v>0.13318888</v>
      </c>
      <c r="O40" s="18" t="n">
        <v>0.00380054</v>
      </c>
      <c r="P40" s="20" t="n">
        <v>0.00340933</v>
      </c>
      <c r="Q40" s="18" t="n">
        <v>0.03191681</v>
      </c>
      <c r="R40" s="20" t="n">
        <v>0.009894450000000001</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80.40995604</v>
      </c>
      <c r="F52" s="20" t="n">
        <v>0.6589495399999999</v>
      </c>
      <c r="G52" s="18" t="n">
        <v>18.67324062</v>
      </c>
      <c r="H52" s="20" t="n">
        <v>0.65710658</v>
      </c>
      <c r="I52" s="18" t="n">
        <v>0</v>
      </c>
      <c r="J52" s="20" t="n">
        <v>0</v>
      </c>
      <c r="K52" s="18" t="s">
        <v>309</v>
      </c>
      <c r="L52" s="20" t="s">
        <v>309</v>
      </c>
      <c r="M52" s="18" t="n">
        <v>0</v>
      </c>
      <c r="N52" s="20" t="n">
        <v>0</v>
      </c>
      <c r="O52" s="18" t="n">
        <v>0.1367321</v>
      </c>
      <c r="P52" s="20" t="n">
        <v>0.04476302</v>
      </c>
      <c r="Q52" s="18" t="n">
        <v>0.7800712400000001</v>
      </c>
      <c r="R52" s="20" t="n">
        <v>0.12505161</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93.64626626</v>
      </c>
      <c r="F54" s="20" t="n">
        <v>0.60183721</v>
      </c>
      <c r="G54" s="18" t="n">
        <v>1.51654911</v>
      </c>
      <c r="H54" s="20" t="n">
        <v>0.27299954</v>
      </c>
      <c r="I54" s="18" t="n">
        <v>0</v>
      </c>
      <c r="J54" s="20" t="n">
        <v>0</v>
      </c>
      <c r="K54" s="18" t="s">
        <v>309</v>
      </c>
      <c r="L54" s="20" t="s">
        <v>309</v>
      </c>
      <c r="M54" s="18" t="n">
        <v>0</v>
      </c>
      <c r="N54" s="20" t="n">
        <v>0</v>
      </c>
      <c r="O54" s="18" t="n">
        <v>0.69912034</v>
      </c>
      <c r="P54" s="20" t="n">
        <v>0.12700068</v>
      </c>
      <c r="Q54" s="18" t="n">
        <v>4.13806428</v>
      </c>
      <c r="R54" s="20" t="n">
        <v>0.46675251</v>
      </c>
    </row>
    <row r="55" spans="1:18">
      <c r="A55" s="15" t="s">
        <v>357</v>
      </c>
      <c r="B55" s="17" t="n">
        <v>5316</v>
      </c>
      <c r="C55" s="18">
        <f>(137.0/B55*100)</f>
        <v/>
      </c>
      <c r="D55" s="19" t="n">
        <v>5179</v>
      </c>
      <c r="E55" s="18" t="n">
        <v>93.05403425999999</v>
      </c>
      <c r="F55" s="20" t="n">
        <v>0.56916102</v>
      </c>
      <c r="G55" s="18" t="n">
        <v>1.8472089</v>
      </c>
      <c r="H55" s="20" t="n">
        <v>0.1655427</v>
      </c>
      <c r="I55" s="18" t="n">
        <v>0</v>
      </c>
      <c r="J55" s="20" t="n">
        <v>0</v>
      </c>
      <c r="K55" s="18" t="s">
        <v>309</v>
      </c>
      <c r="L55" s="20" t="s">
        <v>309</v>
      </c>
      <c r="M55" s="18" t="n">
        <v>0.03371305</v>
      </c>
      <c r="N55" s="20" t="n">
        <v>0.02284872</v>
      </c>
      <c r="O55" s="18" t="n">
        <v>0.28049043</v>
      </c>
      <c r="P55" s="20" t="n">
        <v>0.08273050999999999</v>
      </c>
      <c r="Q55" s="18" t="n">
        <v>4.78455336</v>
      </c>
      <c r="R55" s="20" t="n">
        <v>0.54716022</v>
      </c>
    </row>
    <row r="56" spans="1:18">
      <c r="A56" s="15" t="s">
        <v>358</v>
      </c>
      <c r="B56" s="17" t="n">
        <v>5359</v>
      </c>
      <c r="C56" s="18">
        <f>(104.0/B56*100)</f>
        <v/>
      </c>
      <c r="D56" s="19" t="n">
        <v>5255</v>
      </c>
      <c r="E56" s="18" t="n">
        <v>40.39759569</v>
      </c>
      <c r="F56" s="20" t="n">
        <v>1.31839207</v>
      </c>
      <c r="G56" s="18" t="n">
        <v>58.18926298</v>
      </c>
      <c r="H56" s="20" t="n">
        <v>1.27032127</v>
      </c>
      <c r="I56" s="18" t="n">
        <v>0</v>
      </c>
      <c r="J56" s="20" t="n">
        <v>0</v>
      </c>
      <c r="K56" s="18" t="s">
        <v>309</v>
      </c>
      <c r="L56" s="20" t="s">
        <v>309</v>
      </c>
      <c r="M56" s="18" t="n">
        <v>0</v>
      </c>
      <c r="N56" s="20" t="n">
        <v>0</v>
      </c>
      <c r="O56" s="18" t="n">
        <v>0.22585308</v>
      </c>
      <c r="P56" s="20" t="n">
        <v>0.05886015</v>
      </c>
      <c r="Q56" s="18" t="n">
        <v>1.18728824</v>
      </c>
      <c r="R56" s="20" t="n">
        <v>0.16613693</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25.35486013</v>
      </c>
      <c r="F62" s="20" t="n">
        <v>0.57253626</v>
      </c>
      <c r="G62" s="18" t="n">
        <v>72.14473384</v>
      </c>
      <c r="H62" s="20" t="n">
        <v>0.57476633</v>
      </c>
      <c r="I62" s="18" t="n">
        <v>0</v>
      </c>
      <c r="J62" s="20" t="n">
        <v>0</v>
      </c>
      <c r="K62" s="18" t="s">
        <v>309</v>
      </c>
      <c r="L62" s="20" t="s">
        <v>309</v>
      </c>
      <c r="M62" s="18" t="n">
        <v>0</v>
      </c>
      <c r="N62" s="20" t="n">
        <v>0</v>
      </c>
      <c r="O62" s="18" t="n">
        <v>0.33633832</v>
      </c>
      <c r="P62" s="20" t="n">
        <v>0.08086892</v>
      </c>
      <c r="Q62" s="18" t="n">
        <v>2.16406771</v>
      </c>
      <c r="R62" s="20" t="n">
        <v>0.20837319</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82.43856307</v>
      </c>
      <c r="F64" s="20" t="n">
        <v>0.71624741</v>
      </c>
      <c r="G64" s="18" t="n">
        <v>9.839948010000001</v>
      </c>
      <c r="H64" s="20" t="n">
        <v>0.42870888</v>
      </c>
      <c r="I64" s="18" t="n">
        <v>0</v>
      </c>
      <c r="J64" s="20" t="n">
        <v>0</v>
      </c>
      <c r="K64" s="18" t="s">
        <v>309</v>
      </c>
      <c r="L64" s="20" t="s">
        <v>309</v>
      </c>
      <c r="M64" s="18" t="n">
        <v>0.02927837</v>
      </c>
      <c r="N64" s="20" t="n">
        <v>0.02932145</v>
      </c>
      <c r="O64" s="18" t="n">
        <v>2.06712905</v>
      </c>
      <c r="P64" s="20" t="n">
        <v>0.26129658</v>
      </c>
      <c r="Q64" s="18" t="n">
        <v>5.62508149</v>
      </c>
      <c r="R64" s="20" t="n">
        <v>0.43843911</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589</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81.20152982</v>
      </c>
      <c r="F9" s="20" t="n">
        <v>1.16915172</v>
      </c>
      <c r="G9" s="18" t="n">
        <v>16.36617834</v>
      </c>
      <c r="H9" s="20" t="n">
        <v>1.1638432</v>
      </c>
      <c r="I9" s="18" t="n">
        <v>0</v>
      </c>
      <c r="J9" s="20" t="n">
        <v>0</v>
      </c>
      <c r="K9" s="18" t="s">
        <v>309</v>
      </c>
      <c r="L9" s="20" t="s">
        <v>309</v>
      </c>
      <c r="M9" s="18" t="n">
        <v>0</v>
      </c>
      <c r="N9" s="20" t="n">
        <v>0</v>
      </c>
      <c r="O9" s="18" t="n">
        <v>0.2276518</v>
      </c>
      <c r="P9" s="20" t="n">
        <v>0.06696813</v>
      </c>
      <c r="Q9" s="18" t="n">
        <v>2.20464004</v>
      </c>
      <c r="R9" s="20" t="n">
        <v>0.21906639</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88.69636147999999</v>
      </c>
      <c r="F11" s="20" t="n">
        <v>0.67411795</v>
      </c>
      <c r="G11" s="18" t="n">
        <v>2.85642543</v>
      </c>
      <c r="H11" s="20" t="n">
        <v>0.47385613</v>
      </c>
      <c r="I11" s="18" t="n">
        <v>0</v>
      </c>
      <c r="J11" s="20" t="n">
        <v>0</v>
      </c>
      <c r="K11" s="18" t="s">
        <v>309</v>
      </c>
      <c r="L11" s="20" t="s">
        <v>309</v>
      </c>
      <c r="M11" s="18" t="n">
        <v>0</v>
      </c>
      <c r="N11" s="20" t="n">
        <v>0</v>
      </c>
      <c r="O11" s="18" t="n">
        <v>0</v>
      </c>
      <c r="P11" s="20" t="n">
        <v>0</v>
      </c>
      <c r="Q11" s="18" t="n">
        <v>8.44721309</v>
      </c>
      <c r="R11" s="20" t="n">
        <v>0.43837481</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(750.0/B16*100)</f>
        <v/>
      </c>
      <c r="D16" s="19" t="n">
        <v>5358</v>
      </c>
      <c r="E16" s="18" t="n">
        <v>80.82322129000001</v>
      </c>
      <c r="F16" s="20" t="n">
        <v>1.06145652</v>
      </c>
      <c r="G16" s="18" t="n">
        <v>17.07628859</v>
      </c>
      <c r="H16" s="20" t="n">
        <v>1.00747004</v>
      </c>
      <c r="I16" s="18" t="n">
        <v>0</v>
      </c>
      <c r="J16" s="20" t="n">
        <v>0</v>
      </c>
      <c r="K16" s="18" t="s">
        <v>309</v>
      </c>
      <c r="L16" s="20" t="s">
        <v>309</v>
      </c>
      <c r="M16" s="18" t="n">
        <v>0</v>
      </c>
      <c r="N16" s="20" t="n">
        <v>0</v>
      </c>
      <c r="O16" s="18" t="n">
        <v>0.09772007000000001</v>
      </c>
      <c r="P16" s="20" t="n">
        <v>0.04193014</v>
      </c>
      <c r="Q16" s="18" t="n">
        <v>2.00277005</v>
      </c>
      <c r="R16" s="20" t="n">
        <v>0.18382896</v>
      </c>
    </row>
    <row r="17" spans="1:18">
      <c r="A17" s="15" t="s">
        <v>319</v>
      </c>
      <c r="B17" s="17" t="n">
        <v>6504</v>
      </c>
      <c r="C17" s="18">
        <f>(3097.0/B17*100)</f>
        <v/>
      </c>
      <c r="D17" s="19" t="n">
        <v>3407</v>
      </c>
      <c r="E17" s="18" t="n">
        <v>82.01659549999999</v>
      </c>
      <c r="F17" s="20" t="n">
        <v>0.8353819099999999</v>
      </c>
      <c r="G17" s="18" t="n">
        <v>13.91956407</v>
      </c>
      <c r="H17" s="20" t="n">
        <v>0.7616530500000001</v>
      </c>
      <c r="I17" s="18" t="n">
        <v>0</v>
      </c>
      <c r="J17" s="20" t="n">
        <v>0</v>
      </c>
      <c r="K17" s="18" t="s">
        <v>309</v>
      </c>
      <c r="L17" s="20" t="s">
        <v>309</v>
      </c>
      <c r="M17" s="18" t="n">
        <v>0</v>
      </c>
      <c r="N17" s="20" t="n">
        <v>0</v>
      </c>
      <c r="O17" s="18" t="n">
        <v>0.59267733</v>
      </c>
      <c r="P17" s="20" t="n">
        <v>0.20255261</v>
      </c>
      <c r="Q17" s="18" t="n">
        <v>3.4711631</v>
      </c>
      <c r="R17" s="20" t="n">
        <v>0.3793201</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75.31207863</v>
      </c>
      <c r="F21" s="20" t="n">
        <v>0.85745018</v>
      </c>
      <c r="G21" s="18" t="n">
        <v>21.79253659</v>
      </c>
      <c r="H21" s="20" t="n">
        <v>0.86355304</v>
      </c>
      <c r="I21" s="18" t="n">
        <v>0</v>
      </c>
      <c r="J21" s="20" t="n">
        <v>0</v>
      </c>
      <c r="K21" s="18" t="s">
        <v>309</v>
      </c>
      <c r="L21" s="20" t="s">
        <v>309</v>
      </c>
      <c r="M21" s="18" t="n">
        <v>0</v>
      </c>
      <c r="N21" s="20" t="n">
        <v>0</v>
      </c>
      <c r="O21" s="18" t="n">
        <v>0.14788148</v>
      </c>
      <c r="P21" s="20" t="n">
        <v>0.05212562</v>
      </c>
      <c r="Q21" s="18" t="n">
        <v>2.7475033</v>
      </c>
      <c r="R21" s="20" t="n">
        <v>0.22582492</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86.38872678</v>
      </c>
      <c r="F23" s="20" t="n">
        <v>0.59364884</v>
      </c>
      <c r="G23" s="18" t="n">
        <v>9.47926539</v>
      </c>
      <c r="H23" s="20" t="n">
        <v>0.47372519</v>
      </c>
      <c r="I23" s="18" t="n">
        <v>0</v>
      </c>
      <c r="J23" s="20" t="n">
        <v>0</v>
      </c>
      <c r="K23" s="18" t="s">
        <v>309</v>
      </c>
      <c r="L23" s="20" t="s">
        <v>309</v>
      </c>
      <c r="M23" s="18" t="n">
        <v>0</v>
      </c>
      <c r="N23" s="20" t="n">
        <v>0</v>
      </c>
      <c r="O23" s="18" t="n">
        <v>0.21128108</v>
      </c>
      <c r="P23" s="20" t="n">
        <v>0.07988313</v>
      </c>
      <c r="Q23" s="18" t="n">
        <v>3.92072675</v>
      </c>
      <c r="R23" s="20" t="n">
        <v>0.3466567</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95.97071013</v>
      </c>
      <c r="F25" s="20" t="n">
        <v>0.25550721</v>
      </c>
      <c r="G25" s="18" t="n">
        <v>0.12864841</v>
      </c>
      <c r="H25" s="20" t="n">
        <v>0.04878203</v>
      </c>
      <c r="I25" s="18" t="n">
        <v>0</v>
      </c>
      <c r="J25" s="20" t="n">
        <v>0</v>
      </c>
      <c r="K25" s="18" t="s">
        <v>309</v>
      </c>
      <c r="L25" s="20" t="s">
        <v>309</v>
      </c>
      <c r="M25" s="18" t="n">
        <v>0</v>
      </c>
      <c r="N25" s="20" t="n">
        <v>0</v>
      </c>
      <c r="O25" s="18" t="n">
        <v>0.02143687</v>
      </c>
      <c r="P25" s="20" t="n">
        <v>0.02144912</v>
      </c>
      <c r="Q25" s="18" t="n">
        <v>3.8792046</v>
      </c>
      <c r="R25" s="20" t="n">
        <v>0.25181998</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43.65737969</v>
      </c>
      <c r="F27" s="20" t="n">
        <v>0.75802616</v>
      </c>
      <c r="G27" s="18" t="n">
        <v>52.19091797</v>
      </c>
      <c r="H27" s="20" t="n">
        <v>0.68104651</v>
      </c>
      <c r="I27" s="18" t="n">
        <v>0</v>
      </c>
      <c r="J27" s="20" t="n">
        <v>0</v>
      </c>
      <c r="K27" s="18" t="s">
        <v>309</v>
      </c>
      <c r="L27" s="20" t="s">
        <v>309</v>
      </c>
      <c r="M27" s="18" t="n">
        <v>0</v>
      </c>
      <c r="N27" s="20" t="n">
        <v>0</v>
      </c>
      <c r="O27" s="18" t="n">
        <v>0.36515401</v>
      </c>
      <c r="P27" s="20" t="n">
        <v>0.1054451</v>
      </c>
      <c r="Q27" s="18" t="n">
        <v>3.78654833</v>
      </c>
      <c r="R27" s="20" t="n">
        <v>0.36321675</v>
      </c>
    </row>
    <row r="28" spans="1:18">
      <c r="A28" s="15" t="s">
        <v>330</v>
      </c>
      <c r="B28" s="17" t="n">
        <v>7568</v>
      </c>
      <c r="C28" s="18">
        <f>(490.0/B28*100)</f>
        <v/>
      </c>
      <c r="D28" s="19" t="n">
        <v>7078</v>
      </c>
      <c r="E28" s="18" t="n">
        <v>85.37610599</v>
      </c>
      <c r="F28" s="20" t="n">
        <v>0.56254884</v>
      </c>
      <c r="G28" s="18" t="n">
        <v>1.21821258</v>
      </c>
      <c r="H28" s="20" t="n">
        <v>0.17134318</v>
      </c>
      <c r="I28" s="18" t="n">
        <v>0</v>
      </c>
      <c r="J28" s="20" t="n">
        <v>0</v>
      </c>
      <c r="K28" s="18" t="s">
        <v>309</v>
      </c>
      <c r="L28" s="20" t="s">
        <v>309</v>
      </c>
      <c r="M28" s="18" t="n">
        <v>0</v>
      </c>
      <c r="N28" s="20" t="n">
        <v>0</v>
      </c>
      <c r="O28" s="18" t="n">
        <v>0.0377477</v>
      </c>
      <c r="P28" s="20" t="n">
        <v>0.02311992</v>
      </c>
      <c r="Q28" s="18" t="n">
        <v>13.36793373</v>
      </c>
      <c r="R28" s="20" t="n">
        <v>0.52630812</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82.43627348</v>
      </c>
      <c r="F33" s="20" t="n">
        <v>0.58362148</v>
      </c>
      <c r="G33" s="18" t="n">
        <v>13.76310274</v>
      </c>
      <c r="H33" s="20" t="n">
        <v>0.5397667</v>
      </c>
      <c r="I33" s="18" t="n">
        <v>0</v>
      </c>
      <c r="J33" s="20" t="n">
        <v>0</v>
      </c>
      <c r="K33" s="18" t="s">
        <v>309</v>
      </c>
      <c r="L33" s="20" t="s">
        <v>309</v>
      </c>
      <c r="M33" s="18" t="n">
        <v>0</v>
      </c>
      <c r="N33" s="20" t="n">
        <v>0</v>
      </c>
      <c r="O33" s="18" t="n">
        <v>0.28175759</v>
      </c>
      <c r="P33" s="20" t="n">
        <v>0.08472298</v>
      </c>
      <c r="Q33" s="18" t="n">
        <v>3.5188662</v>
      </c>
      <c r="R33" s="20" t="n">
        <v>0.29442933</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85.16235811999999</v>
      </c>
      <c r="F36" s="20" t="n">
        <v>0.76483997</v>
      </c>
      <c r="G36" s="18" t="n">
        <v>11.78730885</v>
      </c>
      <c r="H36" s="20" t="n">
        <v>0.73609936</v>
      </c>
      <c r="I36" s="18" t="n">
        <v>0</v>
      </c>
      <c r="J36" s="20" t="n">
        <v>0</v>
      </c>
      <c r="K36" s="18" t="s">
        <v>309</v>
      </c>
      <c r="L36" s="20" t="s">
        <v>309</v>
      </c>
      <c r="M36" s="18" t="n">
        <v>0</v>
      </c>
      <c r="N36" s="20" t="n">
        <v>0</v>
      </c>
      <c r="O36" s="18" t="n">
        <v>0</v>
      </c>
      <c r="P36" s="20" t="n">
        <v>0</v>
      </c>
      <c r="Q36" s="18" t="n">
        <v>3.05033302</v>
      </c>
      <c r="R36" s="20" t="n">
        <v>0.2923509</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3.5010566</v>
      </c>
      <c r="F40" s="20" t="n">
        <v>0.11665426</v>
      </c>
      <c r="G40" s="18" t="n">
        <v>0.31077776</v>
      </c>
      <c r="H40" s="20" t="n">
        <v>0.04003058</v>
      </c>
      <c r="I40" s="18" t="n">
        <v>0</v>
      </c>
      <c r="J40" s="20" t="n">
        <v>0</v>
      </c>
      <c r="K40" s="18" t="s">
        <v>309</v>
      </c>
      <c r="L40" s="20" t="s">
        <v>309</v>
      </c>
      <c r="M40" s="18" t="n">
        <v>96.12960207</v>
      </c>
      <c r="N40" s="20" t="n">
        <v>0.13318888</v>
      </c>
      <c r="O40" s="18" t="n">
        <v>0</v>
      </c>
      <c r="P40" s="20" t="n">
        <v>0</v>
      </c>
      <c r="Q40" s="18" t="n">
        <v>0.05856357</v>
      </c>
      <c r="R40" s="20" t="n">
        <v>0.0121074</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80.37609539</v>
      </c>
      <c r="F52" s="20" t="n">
        <v>0.78317458</v>
      </c>
      <c r="G52" s="18" t="n">
        <v>17.94783365</v>
      </c>
      <c r="H52" s="20" t="n">
        <v>0.73632853</v>
      </c>
      <c r="I52" s="18" t="n">
        <v>0</v>
      </c>
      <c r="J52" s="20" t="n">
        <v>0</v>
      </c>
      <c r="K52" s="18" t="s">
        <v>309</v>
      </c>
      <c r="L52" s="20" t="s">
        <v>309</v>
      </c>
      <c r="M52" s="18" t="n">
        <v>0</v>
      </c>
      <c r="N52" s="20" t="n">
        <v>0</v>
      </c>
      <c r="O52" s="18" t="n">
        <v>0.1091003</v>
      </c>
      <c r="P52" s="20" t="n">
        <v>0.04580193</v>
      </c>
      <c r="Q52" s="18" t="n">
        <v>1.56697066</v>
      </c>
      <c r="R52" s="20" t="n">
        <v>0.15704264</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82.18978399</v>
      </c>
      <c r="F54" s="20" t="n">
        <v>0.87967393</v>
      </c>
      <c r="G54" s="18" t="n">
        <v>2.06280539</v>
      </c>
      <c r="H54" s="20" t="n">
        <v>0.30756004</v>
      </c>
      <c r="I54" s="18" t="n">
        <v>0</v>
      </c>
      <c r="J54" s="20" t="n">
        <v>0</v>
      </c>
      <c r="K54" s="18" t="s">
        <v>309</v>
      </c>
      <c r="L54" s="20" t="s">
        <v>309</v>
      </c>
      <c r="M54" s="18" t="n">
        <v>0</v>
      </c>
      <c r="N54" s="20" t="n">
        <v>0</v>
      </c>
      <c r="O54" s="18" t="n">
        <v>0.37774985</v>
      </c>
      <c r="P54" s="20" t="n">
        <v>0.1055712</v>
      </c>
      <c r="Q54" s="18" t="n">
        <v>15.36966077</v>
      </c>
      <c r="R54" s="20" t="n">
        <v>0.80360298</v>
      </c>
    </row>
    <row r="55" spans="1:18">
      <c r="A55" s="15" t="s">
        <v>357</v>
      </c>
      <c r="B55" s="17" t="n">
        <v>5316</v>
      </c>
      <c r="C55" s="18">
        <f>(137.0/B55*100)</f>
        <v/>
      </c>
      <c r="D55" s="19" t="n">
        <v>5179</v>
      </c>
      <c r="E55" s="18" t="n">
        <v>90.60236166999999</v>
      </c>
      <c r="F55" s="20" t="n">
        <v>0.68002964</v>
      </c>
      <c r="G55" s="18" t="n">
        <v>1.35793132</v>
      </c>
      <c r="H55" s="20" t="n">
        <v>0.17761755</v>
      </c>
      <c r="I55" s="18" t="n">
        <v>0</v>
      </c>
      <c r="J55" s="20" t="n">
        <v>0</v>
      </c>
      <c r="K55" s="18" t="s">
        <v>309</v>
      </c>
      <c r="L55" s="20" t="s">
        <v>309</v>
      </c>
      <c r="M55" s="18" t="n">
        <v>0.0173888</v>
      </c>
      <c r="N55" s="20" t="n">
        <v>0.0164922</v>
      </c>
      <c r="O55" s="18" t="n">
        <v>0.16003987</v>
      </c>
      <c r="P55" s="20" t="n">
        <v>0.07479942000000001</v>
      </c>
      <c r="Q55" s="18" t="n">
        <v>7.86227834</v>
      </c>
      <c r="R55" s="20" t="n">
        <v>0.63221501</v>
      </c>
    </row>
    <row r="56" spans="1:18">
      <c r="A56" s="15" t="s">
        <v>358</v>
      </c>
      <c r="B56" s="17" t="n">
        <v>5359</v>
      </c>
      <c r="C56" s="18">
        <f>(104.0/B56*100)</f>
        <v/>
      </c>
      <c r="D56" s="19" t="n">
        <v>5255</v>
      </c>
      <c r="E56" s="18" t="n">
        <v>54.69914262</v>
      </c>
      <c r="F56" s="20" t="n">
        <v>1.22171659</v>
      </c>
      <c r="G56" s="18" t="n">
        <v>43.08279062</v>
      </c>
      <c r="H56" s="20" t="n">
        <v>1.1510947</v>
      </c>
      <c r="I56" s="18" t="n">
        <v>0</v>
      </c>
      <c r="J56" s="20" t="n">
        <v>0</v>
      </c>
      <c r="K56" s="18" t="s">
        <v>309</v>
      </c>
      <c r="L56" s="20" t="s">
        <v>309</v>
      </c>
      <c r="M56" s="18" t="n">
        <v>0</v>
      </c>
      <c r="N56" s="20" t="n">
        <v>0</v>
      </c>
      <c r="O56" s="18" t="n">
        <v>0.17706796</v>
      </c>
      <c r="P56" s="20" t="n">
        <v>0.05564467</v>
      </c>
      <c r="Q56" s="18" t="n">
        <v>2.04099879</v>
      </c>
      <c r="R56" s="20" t="n">
        <v>0.25303356</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30.34196364</v>
      </c>
      <c r="F62" s="20" t="n">
        <v>0.64697805</v>
      </c>
      <c r="G62" s="18" t="n">
        <v>66.39446665</v>
      </c>
      <c r="H62" s="20" t="n">
        <v>0.59943382</v>
      </c>
      <c r="I62" s="18" t="n">
        <v>0</v>
      </c>
      <c r="J62" s="20" t="n">
        <v>0</v>
      </c>
      <c r="K62" s="18" t="s">
        <v>309</v>
      </c>
      <c r="L62" s="20" t="s">
        <v>309</v>
      </c>
      <c r="M62" s="18" t="n">
        <v>0</v>
      </c>
      <c r="N62" s="20" t="n">
        <v>0</v>
      </c>
      <c r="O62" s="18" t="n">
        <v>0.35939748</v>
      </c>
      <c r="P62" s="20" t="n">
        <v>0.08968381</v>
      </c>
      <c r="Q62" s="18" t="n">
        <v>2.90417222</v>
      </c>
      <c r="R62" s="20" t="n">
        <v>0.27207116</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76.38719911</v>
      </c>
      <c r="F64" s="20" t="n">
        <v>0.77949168</v>
      </c>
      <c r="G64" s="18" t="n">
        <v>12.30467126</v>
      </c>
      <c r="H64" s="20" t="n">
        <v>0.5494280499999999</v>
      </c>
      <c r="I64" s="18" t="n">
        <v>0</v>
      </c>
      <c r="J64" s="20" t="n">
        <v>0</v>
      </c>
      <c r="K64" s="18" t="s">
        <v>309</v>
      </c>
      <c r="L64" s="20" t="s">
        <v>309</v>
      </c>
      <c r="M64" s="18" t="n">
        <v>0.04245604</v>
      </c>
      <c r="N64" s="20" t="n">
        <v>0.0421627</v>
      </c>
      <c r="O64" s="18" t="n">
        <v>1.73310912</v>
      </c>
      <c r="P64" s="20" t="n">
        <v>0.26612769</v>
      </c>
      <c r="Q64" s="18" t="n">
        <v>9.53256448</v>
      </c>
      <c r="R64" s="20" t="n">
        <v>0.54055566</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590</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78.1489172</v>
      </c>
      <c r="F9" s="20" t="n">
        <v>1.40517705</v>
      </c>
      <c r="G9" s="18" t="n">
        <v>18.19355215</v>
      </c>
      <c r="H9" s="20" t="n">
        <v>1.39382012</v>
      </c>
      <c r="I9" s="18" t="n">
        <v>0</v>
      </c>
      <c r="J9" s="20" t="n">
        <v>0</v>
      </c>
      <c r="K9" s="18" t="s">
        <v>309</v>
      </c>
      <c r="L9" s="20" t="s">
        <v>309</v>
      </c>
      <c r="M9" s="18" t="n">
        <v>0</v>
      </c>
      <c r="N9" s="20" t="n">
        <v>0</v>
      </c>
      <c r="O9" s="18" t="n">
        <v>0.32740588</v>
      </c>
      <c r="P9" s="20" t="n">
        <v>0.08349895</v>
      </c>
      <c r="Q9" s="18" t="n">
        <v>3.33012477</v>
      </c>
      <c r="R9" s="20" t="n">
        <v>0.29700309</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88.71350094</v>
      </c>
      <c r="F11" s="20" t="n">
        <v>0.6491366</v>
      </c>
      <c r="G11" s="18" t="n">
        <v>2.71543567</v>
      </c>
      <c r="H11" s="20" t="n">
        <v>0.4659088</v>
      </c>
      <c r="I11" s="18" t="n">
        <v>0</v>
      </c>
      <c r="J11" s="20" t="n">
        <v>0</v>
      </c>
      <c r="K11" s="18" t="s">
        <v>309</v>
      </c>
      <c r="L11" s="20" t="s">
        <v>309</v>
      </c>
      <c r="M11" s="18" t="n">
        <v>0</v>
      </c>
      <c r="N11" s="20" t="n">
        <v>0</v>
      </c>
      <c r="O11" s="18" t="n">
        <v>0.03331183</v>
      </c>
      <c r="P11" s="20" t="n">
        <v>0.02428161</v>
      </c>
      <c r="Q11" s="18" t="n">
        <v>8.537751549999999</v>
      </c>
      <c r="R11" s="20" t="n">
        <v>0.41966588</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77.83125441</v>
      </c>
      <c r="F17" s="20" t="n">
        <v>0.91355546</v>
      </c>
      <c r="G17" s="18" t="n">
        <v>16.44996589</v>
      </c>
      <c r="H17" s="20" t="n">
        <v>0.82532153</v>
      </c>
      <c r="I17" s="18" t="n">
        <v>0</v>
      </c>
      <c r="J17" s="20" t="n">
        <v>0</v>
      </c>
      <c r="K17" s="18" t="s">
        <v>309</v>
      </c>
      <c r="L17" s="20" t="s">
        <v>309</v>
      </c>
      <c r="M17" s="18" t="n">
        <v>0</v>
      </c>
      <c r="N17" s="20" t="n">
        <v>0</v>
      </c>
      <c r="O17" s="18" t="n">
        <v>0.61619486</v>
      </c>
      <c r="P17" s="20" t="n">
        <v>0.20552887</v>
      </c>
      <c r="Q17" s="18" t="n">
        <v>5.10258484</v>
      </c>
      <c r="R17" s="20" t="n">
        <v>0.3957157</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79.03431894000001</v>
      </c>
      <c r="F21" s="20" t="n">
        <v>0.84091059</v>
      </c>
      <c r="G21" s="18" t="n">
        <v>16.64295589</v>
      </c>
      <c r="H21" s="20" t="n">
        <v>0.87250309</v>
      </c>
      <c r="I21" s="18" t="n">
        <v>0</v>
      </c>
      <c r="J21" s="20" t="n">
        <v>0</v>
      </c>
      <c r="K21" s="18" t="s">
        <v>309</v>
      </c>
      <c r="L21" s="20" t="s">
        <v>309</v>
      </c>
      <c r="M21" s="18" t="n">
        <v>0</v>
      </c>
      <c r="N21" s="20" t="n">
        <v>0</v>
      </c>
      <c r="O21" s="18" t="n">
        <v>0.23463403</v>
      </c>
      <c r="P21" s="20" t="n">
        <v>0.06952212000000001</v>
      </c>
      <c r="Q21" s="18" t="n">
        <v>4.08809115</v>
      </c>
      <c r="R21" s="20" t="n">
        <v>0.31199566</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85.65228795</v>
      </c>
      <c r="F23" s="20" t="n">
        <v>0.62809599</v>
      </c>
      <c r="G23" s="18" t="n">
        <v>9.615924700000001</v>
      </c>
      <c r="H23" s="20" t="n">
        <v>0.47605988</v>
      </c>
      <c r="I23" s="18" t="n">
        <v>0</v>
      </c>
      <c r="J23" s="20" t="n">
        <v>0</v>
      </c>
      <c r="K23" s="18" t="s">
        <v>309</v>
      </c>
      <c r="L23" s="20" t="s">
        <v>309</v>
      </c>
      <c r="M23" s="18" t="n">
        <v>0</v>
      </c>
      <c r="N23" s="20" t="n">
        <v>0</v>
      </c>
      <c r="O23" s="18" t="n">
        <v>0.14049258</v>
      </c>
      <c r="P23" s="20" t="n">
        <v>0.06877076</v>
      </c>
      <c r="Q23" s="18" t="n">
        <v>4.59129477</v>
      </c>
      <c r="R23" s="20" t="n">
        <v>0.39899048</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94.06794529</v>
      </c>
      <c r="F25" s="20" t="n">
        <v>0.31480279</v>
      </c>
      <c r="G25" s="18" t="n">
        <v>1.17425072</v>
      </c>
      <c r="H25" s="20" t="n">
        <v>0.13538938</v>
      </c>
      <c r="I25" s="18" t="n">
        <v>0</v>
      </c>
      <c r="J25" s="20" t="n">
        <v>0</v>
      </c>
      <c r="K25" s="18" t="s">
        <v>309</v>
      </c>
      <c r="L25" s="20" t="s">
        <v>309</v>
      </c>
      <c r="M25" s="18" t="n">
        <v>0</v>
      </c>
      <c r="N25" s="20" t="n">
        <v>0</v>
      </c>
      <c r="O25" s="18" t="n">
        <v>0.03788976</v>
      </c>
      <c r="P25" s="20" t="n">
        <v>0.02707324</v>
      </c>
      <c r="Q25" s="18" t="n">
        <v>4.71991423</v>
      </c>
      <c r="R25" s="20" t="n">
        <v>0.27632098</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34.27469507</v>
      </c>
      <c r="F27" s="20" t="n">
        <v>0.70598623</v>
      </c>
      <c r="G27" s="18" t="n">
        <v>59.35765705</v>
      </c>
      <c r="H27" s="20" t="n">
        <v>0.75519085</v>
      </c>
      <c r="I27" s="18" t="n">
        <v>0</v>
      </c>
      <c r="J27" s="20" t="n">
        <v>0</v>
      </c>
      <c r="K27" s="18" t="s">
        <v>309</v>
      </c>
      <c r="L27" s="20" t="s">
        <v>309</v>
      </c>
      <c r="M27" s="18" t="n">
        <v>0</v>
      </c>
      <c r="N27" s="20" t="n">
        <v>0</v>
      </c>
      <c r="O27" s="18" t="n">
        <v>0.5735414</v>
      </c>
      <c r="P27" s="20" t="n">
        <v>0.14470035</v>
      </c>
      <c r="Q27" s="18" t="n">
        <v>5.79410648</v>
      </c>
      <c r="R27" s="20" t="n">
        <v>0.48389307</v>
      </c>
    </row>
    <row r="28" spans="1:18">
      <c r="A28" s="15" t="s">
        <v>330</v>
      </c>
      <c r="B28" s="17" t="n">
        <v>7568</v>
      </c>
      <c r="C28" s="18">
        <f>(490.0/B28*100)</f>
        <v/>
      </c>
      <c r="D28" s="19" t="n">
        <v>7078</v>
      </c>
      <c r="E28" s="18" t="n">
        <v>84.57301536</v>
      </c>
      <c r="F28" s="20" t="n">
        <v>0.58088797</v>
      </c>
      <c r="G28" s="18" t="n">
        <v>1.18844071</v>
      </c>
      <c r="H28" s="20" t="n">
        <v>0.13435297</v>
      </c>
      <c r="I28" s="18" t="n">
        <v>0</v>
      </c>
      <c r="J28" s="20" t="n">
        <v>0</v>
      </c>
      <c r="K28" s="18" t="s">
        <v>309</v>
      </c>
      <c r="L28" s="20" t="s">
        <v>309</v>
      </c>
      <c r="M28" s="18" t="n">
        <v>0</v>
      </c>
      <c r="N28" s="20" t="n">
        <v>0</v>
      </c>
      <c r="O28" s="18" t="n">
        <v>0.06797448</v>
      </c>
      <c r="P28" s="20" t="n">
        <v>0.02919892</v>
      </c>
      <c r="Q28" s="18" t="n">
        <v>14.17056946</v>
      </c>
      <c r="R28" s="20" t="n">
        <v>0.55637495</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86.49474359</v>
      </c>
      <c r="F33" s="20" t="n">
        <v>0.49176717</v>
      </c>
      <c r="G33" s="18" t="n">
        <v>8.296895409999999</v>
      </c>
      <c r="H33" s="20" t="n">
        <v>0.4058101</v>
      </c>
      <c r="I33" s="18" t="n">
        <v>0</v>
      </c>
      <c r="J33" s="20" t="n">
        <v>0</v>
      </c>
      <c r="K33" s="18" t="s">
        <v>309</v>
      </c>
      <c r="L33" s="20" t="s">
        <v>309</v>
      </c>
      <c r="M33" s="18" t="n">
        <v>0.01024146</v>
      </c>
      <c r="N33" s="20" t="n">
        <v>0.01339382</v>
      </c>
      <c r="O33" s="18" t="n">
        <v>0.10706655</v>
      </c>
      <c r="P33" s="20" t="n">
        <v>0.04903547</v>
      </c>
      <c r="Q33" s="18" t="n">
        <v>5.09105299</v>
      </c>
      <c r="R33" s="20" t="n">
        <v>0.30618576</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85.34767562</v>
      </c>
      <c r="F36" s="20" t="n">
        <v>0.77019304</v>
      </c>
      <c r="G36" s="18" t="n">
        <v>11.18030482</v>
      </c>
      <c r="H36" s="20" t="n">
        <v>0.7249233</v>
      </c>
      <c r="I36" s="18" t="n">
        <v>0</v>
      </c>
      <c r="J36" s="20" t="n">
        <v>0</v>
      </c>
      <c r="K36" s="18" t="s">
        <v>309</v>
      </c>
      <c r="L36" s="20" t="s">
        <v>309</v>
      </c>
      <c r="M36" s="18" t="n">
        <v>0</v>
      </c>
      <c r="N36" s="20" t="n">
        <v>0</v>
      </c>
      <c r="O36" s="18" t="n">
        <v>0</v>
      </c>
      <c r="P36" s="20" t="n">
        <v>0</v>
      </c>
      <c r="Q36" s="18" t="n">
        <v>3.47201956</v>
      </c>
      <c r="R36" s="20" t="n">
        <v>0.29209697</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3.41354724</v>
      </c>
      <c r="F40" s="20" t="n">
        <v>0.11545428</v>
      </c>
      <c r="G40" s="18" t="n">
        <v>0.32658534</v>
      </c>
      <c r="H40" s="20" t="n">
        <v>0.03283412</v>
      </c>
      <c r="I40" s="18" t="n">
        <v>0</v>
      </c>
      <c r="J40" s="20" t="n">
        <v>0</v>
      </c>
      <c r="K40" s="18" t="s">
        <v>309</v>
      </c>
      <c r="L40" s="20" t="s">
        <v>309</v>
      </c>
      <c r="M40" s="18" t="n">
        <v>96.12960207</v>
      </c>
      <c r="N40" s="20" t="n">
        <v>0.13318888</v>
      </c>
      <c r="O40" s="18" t="n">
        <v>0.00618083</v>
      </c>
      <c r="P40" s="20" t="n">
        <v>0.00411022</v>
      </c>
      <c r="Q40" s="18" t="n">
        <v>0.12408453</v>
      </c>
      <c r="R40" s="20" t="n">
        <v>0.01824584</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74.90112041</v>
      </c>
      <c r="F52" s="20" t="n">
        <v>0.78186986</v>
      </c>
      <c r="G52" s="18" t="n">
        <v>22.76600485</v>
      </c>
      <c r="H52" s="20" t="n">
        <v>0.76608297</v>
      </c>
      <c r="I52" s="18" t="n">
        <v>0</v>
      </c>
      <c r="J52" s="20" t="n">
        <v>0</v>
      </c>
      <c r="K52" s="18" t="s">
        <v>309</v>
      </c>
      <c r="L52" s="20" t="s">
        <v>309</v>
      </c>
      <c r="M52" s="18" t="n">
        <v>0</v>
      </c>
      <c r="N52" s="20" t="n">
        <v>0</v>
      </c>
      <c r="O52" s="18" t="n">
        <v>0.14172603</v>
      </c>
      <c r="P52" s="20" t="n">
        <v>0.05358641</v>
      </c>
      <c r="Q52" s="18" t="n">
        <v>2.19114871</v>
      </c>
      <c r="R52" s="20" t="n">
        <v>0.17896143</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80.10915498999999</v>
      </c>
      <c r="F54" s="20" t="n">
        <v>1.00883413</v>
      </c>
      <c r="G54" s="18" t="n">
        <v>2.21989399</v>
      </c>
      <c r="H54" s="20" t="n">
        <v>0.35018866</v>
      </c>
      <c r="I54" s="18" t="n">
        <v>0</v>
      </c>
      <c r="J54" s="20" t="n">
        <v>0</v>
      </c>
      <c r="K54" s="18" t="s">
        <v>309</v>
      </c>
      <c r="L54" s="20" t="s">
        <v>309</v>
      </c>
      <c r="M54" s="18" t="n">
        <v>0</v>
      </c>
      <c r="N54" s="20" t="n">
        <v>0</v>
      </c>
      <c r="O54" s="18" t="n">
        <v>0.21743122</v>
      </c>
      <c r="P54" s="20" t="n">
        <v>0.06999247</v>
      </c>
      <c r="Q54" s="18" t="n">
        <v>17.4535198</v>
      </c>
      <c r="R54" s="20" t="n">
        <v>0.92770738</v>
      </c>
    </row>
    <row r="55" spans="1:18">
      <c r="A55" s="15" t="s">
        <v>357</v>
      </c>
      <c r="B55" s="17" t="n">
        <v>5316</v>
      </c>
      <c r="C55" s="18">
        <f>(137.0/B55*100)</f>
        <v/>
      </c>
      <c r="D55" s="19" t="n">
        <v>5179</v>
      </c>
      <c r="E55" s="18" t="n">
        <v>87.33344688</v>
      </c>
      <c r="F55" s="20" t="n">
        <v>0.6286647</v>
      </c>
      <c r="G55" s="18" t="n">
        <v>3.95381377</v>
      </c>
      <c r="H55" s="20" t="n">
        <v>0.29785526</v>
      </c>
      <c r="I55" s="18" t="n">
        <v>0</v>
      </c>
      <c r="J55" s="20" t="n">
        <v>0</v>
      </c>
      <c r="K55" s="18" t="s">
        <v>309</v>
      </c>
      <c r="L55" s="20" t="s">
        <v>309</v>
      </c>
      <c r="M55" s="18" t="n">
        <v>0.03371305</v>
      </c>
      <c r="N55" s="20" t="n">
        <v>0.02284872</v>
      </c>
      <c r="O55" s="18" t="n">
        <v>0.16239644</v>
      </c>
      <c r="P55" s="20" t="n">
        <v>0.0621745</v>
      </c>
      <c r="Q55" s="18" t="n">
        <v>8.51662986</v>
      </c>
      <c r="R55" s="20" t="n">
        <v>0.6550961</v>
      </c>
    </row>
    <row r="56" spans="1:18">
      <c r="A56" s="15" t="s">
        <v>358</v>
      </c>
      <c r="B56" s="17" t="n">
        <v>5359</v>
      </c>
      <c r="C56" s="18">
        <f>(104.0/B56*100)</f>
        <v/>
      </c>
      <c r="D56" s="19" t="n">
        <v>5255</v>
      </c>
      <c r="E56" s="18" t="n">
        <v>16.56732301</v>
      </c>
      <c r="F56" s="20" t="n">
        <v>0.66235508</v>
      </c>
      <c r="G56" s="18" t="n">
        <v>77.44093201</v>
      </c>
      <c r="H56" s="20" t="n">
        <v>0.73276852</v>
      </c>
      <c r="I56" s="18" t="n">
        <v>0</v>
      </c>
      <c r="J56" s="20" t="n">
        <v>0</v>
      </c>
      <c r="K56" s="18" t="s">
        <v>309</v>
      </c>
      <c r="L56" s="20" t="s">
        <v>309</v>
      </c>
      <c r="M56" s="18" t="n">
        <v>0</v>
      </c>
      <c r="N56" s="20" t="n">
        <v>0</v>
      </c>
      <c r="O56" s="18" t="n">
        <v>0.07783917</v>
      </c>
      <c r="P56" s="20" t="n">
        <v>0.03651948</v>
      </c>
      <c r="Q56" s="18" t="n">
        <v>5.91390581</v>
      </c>
      <c r="R56" s="20" t="n">
        <v>0.40526404</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12.12469023</v>
      </c>
      <c r="F62" s="20" t="n">
        <v>0.46509865</v>
      </c>
      <c r="G62" s="18" t="n">
        <v>81.54409835</v>
      </c>
      <c r="H62" s="20" t="n">
        <v>0.49671755</v>
      </c>
      <c r="I62" s="18" t="n">
        <v>0</v>
      </c>
      <c r="J62" s="20" t="n">
        <v>0</v>
      </c>
      <c r="K62" s="18" t="s">
        <v>309</v>
      </c>
      <c r="L62" s="20" t="s">
        <v>309</v>
      </c>
      <c r="M62" s="18" t="n">
        <v>0</v>
      </c>
      <c r="N62" s="20" t="n">
        <v>0</v>
      </c>
      <c r="O62" s="18" t="n">
        <v>0.22350645</v>
      </c>
      <c r="P62" s="20" t="n">
        <v>0.07066773</v>
      </c>
      <c r="Q62" s="18" t="n">
        <v>6.10770497</v>
      </c>
      <c r="R62" s="20" t="n">
        <v>0.35112325</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80.08748942</v>
      </c>
      <c r="F64" s="20" t="n">
        <v>0.76098561</v>
      </c>
      <c r="G64" s="18" t="n">
        <v>7.00096198</v>
      </c>
      <c r="H64" s="20" t="n">
        <v>0.38456879</v>
      </c>
      <c r="I64" s="18" t="n">
        <v>0</v>
      </c>
      <c r="J64" s="20" t="n">
        <v>0</v>
      </c>
      <c r="K64" s="18" t="s">
        <v>309</v>
      </c>
      <c r="L64" s="20" t="s">
        <v>309</v>
      </c>
      <c r="M64" s="18" t="n">
        <v>0</v>
      </c>
      <c r="N64" s="20" t="n">
        <v>0</v>
      </c>
      <c r="O64" s="18" t="n">
        <v>1.18483936</v>
      </c>
      <c r="P64" s="20" t="n">
        <v>0.22465469</v>
      </c>
      <c r="Q64" s="18" t="n">
        <v>11.72670924</v>
      </c>
      <c r="R64" s="20" t="n">
        <v>0.59624552</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591</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77.84296107</v>
      </c>
      <c r="F9" s="20" t="n">
        <v>1.36946299</v>
      </c>
      <c r="G9" s="18" t="n">
        <v>18.32999518</v>
      </c>
      <c r="H9" s="20" t="n">
        <v>1.35780822</v>
      </c>
      <c r="I9" s="18" t="n">
        <v>0</v>
      </c>
      <c r="J9" s="20" t="n">
        <v>0</v>
      </c>
      <c r="K9" s="18" t="s">
        <v>309</v>
      </c>
      <c r="L9" s="20" t="s">
        <v>309</v>
      </c>
      <c r="M9" s="18" t="n">
        <v>0</v>
      </c>
      <c r="N9" s="20" t="n">
        <v>0</v>
      </c>
      <c r="O9" s="18" t="n">
        <v>0.28745685</v>
      </c>
      <c r="P9" s="20" t="n">
        <v>0.06731106000000001</v>
      </c>
      <c r="Q9" s="18" t="n">
        <v>3.5395869</v>
      </c>
      <c r="R9" s="20" t="n">
        <v>0.30487417</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87.81267510000001</v>
      </c>
      <c r="F11" s="20" t="n">
        <v>0.6564915</v>
      </c>
      <c r="G11" s="18" t="n">
        <v>3.10655035</v>
      </c>
      <c r="H11" s="20" t="n">
        <v>0.4676579</v>
      </c>
      <c r="I11" s="18" t="n">
        <v>0</v>
      </c>
      <c r="J11" s="20" t="n">
        <v>0</v>
      </c>
      <c r="K11" s="18" t="s">
        <v>309</v>
      </c>
      <c r="L11" s="20" t="s">
        <v>309</v>
      </c>
      <c r="M11" s="18" t="n">
        <v>0</v>
      </c>
      <c r="N11" s="20" t="n">
        <v>0</v>
      </c>
      <c r="O11" s="18" t="n">
        <v>0.10982145</v>
      </c>
      <c r="P11" s="20" t="n">
        <v>0.0442475</v>
      </c>
      <c r="Q11" s="18" t="n">
        <v>8.97095309</v>
      </c>
      <c r="R11" s="20" t="n">
        <v>0.41304733</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76.73162308000001</v>
      </c>
      <c r="F17" s="20" t="n">
        <v>1.01322818</v>
      </c>
      <c r="G17" s="18" t="n">
        <v>17.03283074</v>
      </c>
      <c r="H17" s="20" t="n">
        <v>0.89774798</v>
      </c>
      <c r="I17" s="18" t="n">
        <v>0</v>
      </c>
      <c r="J17" s="20" t="n">
        <v>0</v>
      </c>
      <c r="K17" s="18" t="s">
        <v>309</v>
      </c>
      <c r="L17" s="20" t="s">
        <v>309</v>
      </c>
      <c r="M17" s="18" t="n">
        <v>0</v>
      </c>
      <c r="N17" s="20" t="n">
        <v>0</v>
      </c>
      <c r="O17" s="18" t="n">
        <v>0.66666719</v>
      </c>
      <c r="P17" s="20" t="n">
        <v>0.21156028</v>
      </c>
      <c r="Q17" s="18" t="n">
        <v>5.56887898</v>
      </c>
      <c r="R17" s="20" t="n">
        <v>0.42801645</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79.73286765</v>
      </c>
      <c r="F21" s="20" t="n">
        <v>0.91528533</v>
      </c>
      <c r="G21" s="18" t="n">
        <v>15.95640978</v>
      </c>
      <c r="H21" s="20" t="n">
        <v>0.9441951200000001</v>
      </c>
      <c r="I21" s="18" t="n">
        <v>0</v>
      </c>
      <c r="J21" s="20" t="n">
        <v>0</v>
      </c>
      <c r="K21" s="18" t="s">
        <v>309</v>
      </c>
      <c r="L21" s="20" t="s">
        <v>309</v>
      </c>
      <c r="M21" s="18" t="n">
        <v>0</v>
      </c>
      <c r="N21" s="20" t="n">
        <v>0</v>
      </c>
      <c r="O21" s="18" t="n">
        <v>0.19863358</v>
      </c>
      <c r="P21" s="20" t="n">
        <v>0.06818136</v>
      </c>
      <c r="Q21" s="18" t="n">
        <v>4.11208898</v>
      </c>
      <c r="R21" s="20" t="n">
        <v>0.31976774</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86.12110264</v>
      </c>
      <c r="F23" s="20" t="n">
        <v>0.5985768299999999</v>
      </c>
      <c r="G23" s="18" t="n">
        <v>8.87952954</v>
      </c>
      <c r="H23" s="20" t="n">
        <v>0.47358045</v>
      </c>
      <c r="I23" s="18" t="n">
        <v>0</v>
      </c>
      <c r="J23" s="20" t="n">
        <v>0</v>
      </c>
      <c r="K23" s="18" t="s">
        <v>309</v>
      </c>
      <c r="L23" s="20" t="s">
        <v>309</v>
      </c>
      <c r="M23" s="18" t="n">
        <v>0</v>
      </c>
      <c r="N23" s="20" t="n">
        <v>0</v>
      </c>
      <c r="O23" s="18" t="n">
        <v>0.17591491</v>
      </c>
      <c r="P23" s="20" t="n">
        <v>0.07277106999999999</v>
      </c>
      <c r="Q23" s="18" t="n">
        <v>4.82345291</v>
      </c>
      <c r="R23" s="20" t="n">
        <v>0.40584632</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93.90367698999999</v>
      </c>
      <c r="F25" s="20" t="n">
        <v>0.32763402</v>
      </c>
      <c r="G25" s="18" t="n">
        <v>1.16782821</v>
      </c>
      <c r="H25" s="20" t="n">
        <v>0.14019525</v>
      </c>
      <c r="I25" s="18" t="n">
        <v>0</v>
      </c>
      <c r="J25" s="20" t="n">
        <v>0</v>
      </c>
      <c r="K25" s="18" t="s">
        <v>309</v>
      </c>
      <c r="L25" s="20" t="s">
        <v>309</v>
      </c>
      <c r="M25" s="18" t="n">
        <v>0</v>
      </c>
      <c r="N25" s="20" t="n">
        <v>0</v>
      </c>
      <c r="O25" s="18" t="n">
        <v>0.02143687</v>
      </c>
      <c r="P25" s="20" t="n">
        <v>0.02144912</v>
      </c>
      <c r="Q25" s="18" t="n">
        <v>4.90705793</v>
      </c>
      <c r="R25" s="20" t="n">
        <v>0.28029576</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34.03645497</v>
      </c>
      <c r="F27" s="20" t="n">
        <v>0.68100138</v>
      </c>
      <c r="G27" s="18" t="n">
        <v>59.56410862</v>
      </c>
      <c r="H27" s="20" t="n">
        <v>0.76457423</v>
      </c>
      <c r="I27" s="18" t="n">
        <v>0</v>
      </c>
      <c r="J27" s="20" t="n">
        <v>0</v>
      </c>
      <c r="K27" s="18" t="s">
        <v>309</v>
      </c>
      <c r="L27" s="20" t="s">
        <v>309</v>
      </c>
      <c r="M27" s="18" t="n">
        <v>0</v>
      </c>
      <c r="N27" s="20" t="n">
        <v>0</v>
      </c>
      <c r="O27" s="18" t="n">
        <v>0.72139641</v>
      </c>
      <c r="P27" s="20" t="n">
        <v>0.16435418</v>
      </c>
      <c r="Q27" s="18" t="n">
        <v>5.67804</v>
      </c>
      <c r="R27" s="20" t="n">
        <v>0.47842679</v>
      </c>
    </row>
    <row r="28" spans="1:18">
      <c r="A28" s="15" t="s">
        <v>330</v>
      </c>
      <c r="B28" s="17" t="n">
        <v>7568</v>
      </c>
      <c r="C28" s="18">
        <f>(490.0/B28*100)</f>
        <v/>
      </c>
      <c r="D28" s="19" t="n">
        <v>7078</v>
      </c>
      <c r="E28" s="18" t="n">
        <v>83.91279815</v>
      </c>
      <c r="F28" s="20" t="n">
        <v>0.5899898</v>
      </c>
      <c r="G28" s="18" t="n">
        <v>1.28446408</v>
      </c>
      <c r="H28" s="20" t="n">
        <v>0.16247659</v>
      </c>
      <c r="I28" s="18" t="n">
        <v>0</v>
      </c>
      <c r="J28" s="20" t="n">
        <v>0</v>
      </c>
      <c r="K28" s="18" t="s">
        <v>309</v>
      </c>
      <c r="L28" s="20" t="s">
        <v>309</v>
      </c>
      <c r="M28" s="18" t="n">
        <v>0</v>
      </c>
      <c r="N28" s="20" t="n">
        <v>0</v>
      </c>
      <c r="O28" s="18" t="n">
        <v>0.01349917</v>
      </c>
      <c r="P28" s="20" t="n">
        <v>0.01450769</v>
      </c>
      <c r="Q28" s="18" t="n">
        <v>14.7892386</v>
      </c>
      <c r="R28" s="20" t="n">
        <v>0.5702321</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87.14960794</v>
      </c>
      <c r="F33" s="20" t="n">
        <v>0.6033640300000001</v>
      </c>
      <c r="G33" s="18" t="n">
        <v>7.37998529</v>
      </c>
      <c r="H33" s="20" t="n">
        <v>0.48308317</v>
      </c>
      <c r="I33" s="18" t="n">
        <v>0</v>
      </c>
      <c r="J33" s="20" t="n">
        <v>0</v>
      </c>
      <c r="K33" s="18" t="s">
        <v>309</v>
      </c>
      <c r="L33" s="20" t="s">
        <v>309</v>
      </c>
      <c r="M33" s="18" t="n">
        <v>0.01024146</v>
      </c>
      <c r="N33" s="20" t="n">
        <v>0.01339382</v>
      </c>
      <c r="O33" s="18" t="n">
        <v>0.21498772</v>
      </c>
      <c r="P33" s="20" t="n">
        <v>0.07669043</v>
      </c>
      <c r="Q33" s="18" t="n">
        <v>5.2451776</v>
      </c>
      <c r="R33" s="20" t="n">
        <v>0.32498551</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85.46791263999999</v>
      </c>
      <c r="F36" s="20" t="n">
        <v>0.75125309</v>
      </c>
      <c r="G36" s="18" t="n">
        <v>11.00795395</v>
      </c>
      <c r="H36" s="20" t="n">
        <v>0.69522783</v>
      </c>
      <c r="I36" s="18" t="n">
        <v>0</v>
      </c>
      <c r="J36" s="20" t="n">
        <v>0</v>
      </c>
      <c r="K36" s="18" t="s">
        <v>309</v>
      </c>
      <c r="L36" s="20" t="s">
        <v>309</v>
      </c>
      <c r="M36" s="18" t="n">
        <v>0</v>
      </c>
      <c r="N36" s="20" t="n">
        <v>0</v>
      </c>
      <c r="O36" s="18" t="n">
        <v>0</v>
      </c>
      <c r="P36" s="20" t="n">
        <v>0</v>
      </c>
      <c r="Q36" s="18" t="n">
        <v>3.52413341</v>
      </c>
      <c r="R36" s="20" t="n">
        <v>0.29845104</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3.38409397</v>
      </c>
      <c r="F40" s="20" t="n">
        <v>0.11459233</v>
      </c>
      <c r="G40" s="18" t="n">
        <v>0.34627806</v>
      </c>
      <c r="H40" s="20" t="n">
        <v>0.03647271</v>
      </c>
      <c r="I40" s="18" t="n">
        <v>0</v>
      </c>
      <c r="J40" s="20" t="n">
        <v>0</v>
      </c>
      <c r="K40" s="18" t="s">
        <v>309</v>
      </c>
      <c r="L40" s="20" t="s">
        <v>309</v>
      </c>
      <c r="M40" s="18" t="n">
        <v>96.12960207</v>
      </c>
      <c r="N40" s="20" t="n">
        <v>0.13318888</v>
      </c>
      <c r="O40" s="18" t="n">
        <v>0.00618083</v>
      </c>
      <c r="P40" s="20" t="n">
        <v>0.00411022</v>
      </c>
      <c r="Q40" s="18" t="n">
        <v>0.13384508</v>
      </c>
      <c r="R40" s="20" t="n">
        <v>0.01966568</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75.04120027</v>
      </c>
      <c r="F52" s="20" t="n">
        <v>0.82128663</v>
      </c>
      <c r="G52" s="18" t="n">
        <v>22.42872103</v>
      </c>
      <c r="H52" s="20" t="n">
        <v>0.77924101</v>
      </c>
      <c r="I52" s="18" t="n">
        <v>0</v>
      </c>
      <c r="J52" s="20" t="n">
        <v>0</v>
      </c>
      <c r="K52" s="18" t="s">
        <v>309</v>
      </c>
      <c r="L52" s="20" t="s">
        <v>309</v>
      </c>
      <c r="M52" s="18" t="n">
        <v>0</v>
      </c>
      <c r="N52" s="20" t="n">
        <v>0</v>
      </c>
      <c r="O52" s="18" t="n">
        <v>0.23561947</v>
      </c>
      <c r="P52" s="20" t="n">
        <v>0.06653552</v>
      </c>
      <c r="Q52" s="18" t="n">
        <v>2.29445924</v>
      </c>
      <c r="R52" s="20" t="n">
        <v>0.18339491</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79.30638261</v>
      </c>
      <c r="F54" s="20" t="n">
        <v>1.00755165</v>
      </c>
      <c r="G54" s="18" t="n">
        <v>2.69812832</v>
      </c>
      <c r="H54" s="20" t="n">
        <v>0.37550962</v>
      </c>
      <c r="I54" s="18" t="n">
        <v>0</v>
      </c>
      <c r="J54" s="20" t="n">
        <v>0</v>
      </c>
      <c r="K54" s="18" t="s">
        <v>309</v>
      </c>
      <c r="L54" s="20" t="s">
        <v>309</v>
      </c>
      <c r="M54" s="18" t="n">
        <v>0</v>
      </c>
      <c r="N54" s="20" t="n">
        <v>0</v>
      </c>
      <c r="O54" s="18" t="n">
        <v>0.2689118</v>
      </c>
      <c r="P54" s="20" t="n">
        <v>0.08305894</v>
      </c>
      <c r="Q54" s="18" t="n">
        <v>17.72657727</v>
      </c>
      <c r="R54" s="20" t="n">
        <v>0.94923868</v>
      </c>
    </row>
    <row r="55" spans="1:18">
      <c r="A55" s="15" t="s">
        <v>357</v>
      </c>
      <c r="B55" s="17" t="n">
        <v>5316</v>
      </c>
      <c r="C55" s="18">
        <f>(137.0/B55*100)</f>
        <v/>
      </c>
      <c r="D55" s="19" t="n">
        <v>5179</v>
      </c>
      <c r="E55" s="18" t="n">
        <v>88.25284519</v>
      </c>
      <c r="F55" s="20" t="n">
        <v>0.6812534099999999</v>
      </c>
      <c r="G55" s="18" t="n">
        <v>2.59950788</v>
      </c>
      <c r="H55" s="20" t="n">
        <v>0.26548019</v>
      </c>
      <c r="I55" s="18" t="n">
        <v>0</v>
      </c>
      <c r="J55" s="20" t="n">
        <v>0</v>
      </c>
      <c r="K55" s="18" t="s">
        <v>309</v>
      </c>
      <c r="L55" s="20" t="s">
        <v>309</v>
      </c>
      <c r="M55" s="18" t="n">
        <v>0.03371305</v>
      </c>
      <c r="N55" s="20" t="n">
        <v>0.02284872</v>
      </c>
      <c r="O55" s="18" t="n">
        <v>0.142183</v>
      </c>
      <c r="P55" s="20" t="n">
        <v>0.05693998</v>
      </c>
      <c r="Q55" s="18" t="n">
        <v>8.971750869999999</v>
      </c>
      <c r="R55" s="20" t="n">
        <v>0.6632466299999999</v>
      </c>
    </row>
    <row r="56" spans="1:18">
      <c r="A56" s="15" t="s">
        <v>358</v>
      </c>
      <c r="B56" s="17" t="n">
        <v>5359</v>
      </c>
      <c r="C56" s="18">
        <f>(104.0/B56*100)</f>
        <v/>
      </c>
      <c r="D56" s="19" t="n">
        <v>5255</v>
      </c>
      <c r="E56" s="18" t="n">
        <v>14.65646291</v>
      </c>
      <c r="F56" s="20" t="n">
        <v>0.59192641</v>
      </c>
      <c r="G56" s="18" t="n">
        <v>78.97530264</v>
      </c>
      <c r="H56" s="20" t="n">
        <v>0.6696257</v>
      </c>
      <c r="I56" s="18" t="n">
        <v>0</v>
      </c>
      <c r="J56" s="20" t="n">
        <v>0</v>
      </c>
      <c r="K56" s="18" t="s">
        <v>309</v>
      </c>
      <c r="L56" s="20" t="s">
        <v>309</v>
      </c>
      <c r="M56" s="18" t="n">
        <v>0</v>
      </c>
      <c r="N56" s="20" t="n">
        <v>0</v>
      </c>
      <c r="O56" s="18" t="n">
        <v>0.05076357</v>
      </c>
      <c r="P56" s="20" t="n">
        <v>0.02640977</v>
      </c>
      <c r="Q56" s="18" t="n">
        <v>6.31747088</v>
      </c>
      <c r="R56" s="20" t="n">
        <v>0.39277537</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10.77374995</v>
      </c>
      <c r="F62" s="20" t="n">
        <v>0.40164946</v>
      </c>
      <c r="G62" s="18" t="n">
        <v>82.64729088999999</v>
      </c>
      <c r="H62" s="20" t="n">
        <v>0.4990542</v>
      </c>
      <c r="I62" s="18" t="n">
        <v>0</v>
      </c>
      <c r="J62" s="20" t="n">
        <v>0</v>
      </c>
      <c r="K62" s="18" t="s">
        <v>309</v>
      </c>
      <c r="L62" s="20" t="s">
        <v>309</v>
      </c>
      <c r="M62" s="18" t="n">
        <v>0</v>
      </c>
      <c r="N62" s="20" t="n">
        <v>0</v>
      </c>
      <c r="O62" s="18" t="n">
        <v>0.17965113</v>
      </c>
      <c r="P62" s="20" t="n">
        <v>0.06351414</v>
      </c>
      <c r="Q62" s="18" t="n">
        <v>6.39930802</v>
      </c>
      <c r="R62" s="20" t="n">
        <v>0.34923998</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79.81817842</v>
      </c>
      <c r="F64" s="20" t="n">
        <v>0.78591931</v>
      </c>
      <c r="G64" s="18" t="n">
        <v>7.07107303</v>
      </c>
      <c r="H64" s="20" t="n">
        <v>0.36259642</v>
      </c>
      <c r="I64" s="18" t="n">
        <v>0</v>
      </c>
      <c r="J64" s="20" t="n">
        <v>0</v>
      </c>
      <c r="K64" s="18" t="s">
        <v>309</v>
      </c>
      <c r="L64" s="20" t="s">
        <v>309</v>
      </c>
      <c r="M64" s="18" t="n">
        <v>0</v>
      </c>
      <c r="N64" s="20" t="n">
        <v>0</v>
      </c>
      <c r="O64" s="18" t="n">
        <v>1.07380725</v>
      </c>
      <c r="P64" s="20" t="n">
        <v>0.21390347</v>
      </c>
      <c r="Q64" s="18" t="n">
        <v>12.03694129</v>
      </c>
      <c r="R64" s="20" t="n">
        <v>0.61995366</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592</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77.13533153</v>
      </c>
      <c r="F9" s="20" t="n">
        <v>1.35340304</v>
      </c>
      <c r="G9" s="18" t="n">
        <v>18.8301846</v>
      </c>
      <c r="H9" s="20" t="n">
        <v>1.37819343</v>
      </c>
      <c r="I9" s="18" t="n">
        <v>0</v>
      </c>
      <c r="J9" s="20" t="n">
        <v>0</v>
      </c>
      <c r="K9" s="18" t="s">
        <v>309</v>
      </c>
      <c r="L9" s="20" t="s">
        <v>309</v>
      </c>
      <c r="M9" s="18" t="n">
        <v>0</v>
      </c>
      <c r="N9" s="20" t="n">
        <v>0</v>
      </c>
      <c r="O9" s="18" t="n">
        <v>0.24108722</v>
      </c>
      <c r="P9" s="20" t="n">
        <v>0.06339498</v>
      </c>
      <c r="Q9" s="18" t="n">
        <v>3.79339665</v>
      </c>
      <c r="R9" s="20" t="n">
        <v>0.3142751</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87.28055572</v>
      </c>
      <c r="F11" s="20" t="n">
        <v>0.71721268</v>
      </c>
      <c r="G11" s="18" t="n">
        <v>3.15168928</v>
      </c>
      <c r="H11" s="20" t="n">
        <v>0.48947764</v>
      </c>
      <c r="I11" s="18" t="n">
        <v>0</v>
      </c>
      <c r="J11" s="20" t="n">
        <v>0</v>
      </c>
      <c r="K11" s="18" t="s">
        <v>309</v>
      </c>
      <c r="L11" s="20" t="s">
        <v>309</v>
      </c>
      <c r="M11" s="18" t="n">
        <v>0</v>
      </c>
      <c r="N11" s="20" t="n">
        <v>0</v>
      </c>
      <c r="O11" s="18" t="n">
        <v>0.08621102</v>
      </c>
      <c r="P11" s="20" t="n">
        <v>0.04586798</v>
      </c>
      <c r="Q11" s="18" t="n">
        <v>9.48154399</v>
      </c>
      <c r="R11" s="20" t="n">
        <v>0.45577893</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76.40054737</v>
      </c>
      <c r="F17" s="20" t="n">
        <v>0.93950188</v>
      </c>
      <c r="G17" s="18" t="n">
        <v>16.67972798</v>
      </c>
      <c r="H17" s="20" t="n">
        <v>0.85016961</v>
      </c>
      <c r="I17" s="18" t="n">
        <v>0</v>
      </c>
      <c r="J17" s="20" t="n">
        <v>0</v>
      </c>
      <c r="K17" s="18" t="s">
        <v>309</v>
      </c>
      <c r="L17" s="20" t="s">
        <v>309</v>
      </c>
      <c r="M17" s="18" t="n">
        <v>0</v>
      </c>
      <c r="N17" s="20" t="n">
        <v>0</v>
      </c>
      <c r="O17" s="18" t="n">
        <v>0.64962559</v>
      </c>
      <c r="P17" s="20" t="n">
        <v>0.23102337</v>
      </c>
      <c r="Q17" s="18" t="n">
        <v>6.27009906</v>
      </c>
      <c r="R17" s="20" t="n">
        <v>0.43757795</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77.15001644</v>
      </c>
      <c r="F21" s="20" t="n">
        <v>0.88139637</v>
      </c>
      <c r="G21" s="18" t="n">
        <v>17.60605927</v>
      </c>
      <c r="H21" s="20" t="n">
        <v>0.87528537</v>
      </c>
      <c r="I21" s="18" t="n">
        <v>0</v>
      </c>
      <c r="J21" s="20" t="n">
        <v>0</v>
      </c>
      <c r="K21" s="18" t="s">
        <v>309</v>
      </c>
      <c r="L21" s="20" t="s">
        <v>309</v>
      </c>
      <c r="M21" s="18" t="n">
        <v>0</v>
      </c>
      <c r="N21" s="20" t="n">
        <v>0</v>
      </c>
      <c r="O21" s="18" t="n">
        <v>0.1568366</v>
      </c>
      <c r="P21" s="20" t="n">
        <v>0.05414032</v>
      </c>
      <c r="Q21" s="18" t="n">
        <v>5.08708768</v>
      </c>
      <c r="R21" s="20" t="n">
        <v>0.34816475</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87.11182239</v>
      </c>
      <c r="F23" s="20" t="n">
        <v>0.59863149</v>
      </c>
      <c r="G23" s="18" t="n">
        <v>7.58504184</v>
      </c>
      <c r="H23" s="20" t="n">
        <v>0.42502056</v>
      </c>
      <c r="I23" s="18" t="n">
        <v>0</v>
      </c>
      <c r="J23" s="20" t="n">
        <v>0</v>
      </c>
      <c r="K23" s="18" t="s">
        <v>309</v>
      </c>
      <c r="L23" s="20" t="s">
        <v>309</v>
      </c>
      <c r="M23" s="18" t="n">
        <v>0</v>
      </c>
      <c r="N23" s="20" t="n">
        <v>0</v>
      </c>
      <c r="O23" s="18" t="n">
        <v>0.13815259</v>
      </c>
      <c r="P23" s="20" t="n">
        <v>0.06502782</v>
      </c>
      <c r="Q23" s="18" t="n">
        <v>5.16498317</v>
      </c>
      <c r="R23" s="20" t="n">
        <v>0.4587405</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95.0482336</v>
      </c>
      <c r="F25" s="20" t="n">
        <v>0.29290287</v>
      </c>
      <c r="G25" s="18" t="n">
        <v>0.29422573</v>
      </c>
      <c r="H25" s="20" t="n">
        <v>0.07260002</v>
      </c>
      <c r="I25" s="18" t="n">
        <v>0</v>
      </c>
      <c r="J25" s="20" t="n">
        <v>0</v>
      </c>
      <c r="K25" s="18" t="s">
        <v>309</v>
      </c>
      <c r="L25" s="20" t="s">
        <v>309</v>
      </c>
      <c r="M25" s="18" t="n">
        <v>0</v>
      </c>
      <c r="N25" s="20" t="n">
        <v>0</v>
      </c>
      <c r="O25" s="18" t="n">
        <v>0.01997899</v>
      </c>
      <c r="P25" s="20" t="n">
        <v>0.01997203</v>
      </c>
      <c r="Q25" s="18" t="n">
        <v>4.63756168</v>
      </c>
      <c r="R25" s="20" t="n">
        <v>0.26513161</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34.37564659</v>
      </c>
      <c r="F27" s="20" t="n">
        <v>0.68816228</v>
      </c>
      <c r="G27" s="18" t="n">
        <v>59.05583874</v>
      </c>
      <c r="H27" s="20" t="n">
        <v>0.68964753</v>
      </c>
      <c r="I27" s="18" t="n">
        <v>0</v>
      </c>
      <c r="J27" s="20" t="n">
        <v>0</v>
      </c>
      <c r="K27" s="18" t="s">
        <v>309</v>
      </c>
      <c r="L27" s="20" t="s">
        <v>309</v>
      </c>
      <c r="M27" s="18" t="n">
        <v>0</v>
      </c>
      <c r="N27" s="20" t="n">
        <v>0</v>
      </c>
      <c r="O27" s="18" t="n">
        <v>0.39284323</v>
      </c>
      <c r="P27" s="20" t="n">
        <v>0.10010694</v>
      </c>
      <c r="Q27" s="18" t="n">
        <v>6.17567143</v>
      </c>
      <c r="R27" s="20" t="n">
        <v>0.46967399</v>
      </c>
    </row>
    <row r="28" spans="1:18">
      <c r="A28" s="15" t="s">
        <v>330</v>
      </c>
      <c r="B28" s="17" t="n">
        <v>7568</v>
      </c>
      <c r="C28" s="18">
        <f>(490.0/B28*100)</f>
        <v/>
      </c>
      <c r="D28" s="19" t="n">
        <v>7078</v>
      </c>
      <c r="E28" s="18" t="n">
        <v>83.71289453999999</v>
      </c>
      <c r="F28" s="20" t="n">
        <v>0.58193754</v>
      </c>
      <c r="G28" s="18" t="n">
        <v>1.19685096</v>
      </c>
      <c r="H28" s="20" t="n">
        <v>0.1584485</v>
      </c>
      <c r="I28" s="18" t="n">
        <v>0</v>
      </c>
      <c r="J28" s="20" t="n">
        <v>0</v>
      </c>
      <c r="K28" s="18" t="s">
        <v>309</v>
      </c>
      <c r="L28" s="20" t="s">
        <v>309</v>
      </c>
      <c r="M28" s="18" t="n">
        <v>0</v>
      </c>
      <c r="N28" s="20" t="n">
        <v>0</v>
      </c>
      <c r="O28" s="18" t="n">
        <v>0.05903628</v>
      </c>
      <c r="P28" s="20" t="n">
        <v>0.02488351</v>
      </c>
      <c r="Q28" s="18" t="n">
        <v>15.03121821</v>
      </c>
      <c r="R28" s="20" t="n">
        <v>0.55948287</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86.76355314</v>
      </c>
      <c r="F33" s="20" t="n">
        <v>0.55128842</v>
      </c>
      <c r="G33" s="18" t="n">
        <v>7.96212301</v>
      </c>
      <c r="H33" s="20" t="n">
        <v>0.4722072</v>
      </c>
      <c r="I33" s="18" t="n">
        <v>0</v>
      </c>
      <c r="J33" s="20" t="n">
        <v>0</v>
      </c>
      <c r="K33" s="18" t="s">
        <v>309</v>
      </c>
      <c r="L33" s="20" t="s">
        <v>309</v>
      </c>
      <c r="M33" s="18" t="n">
        <v>0</v>
      </c>
      <c r="N33" s="20" t="n">
        <v>0</v>
      </c>
      <c r="O33" s="18" t="n">
        <v>0.12780824</v>
      </c>
      <c r="P33" s="20" t="n">
        <v>0.0529526</v>
      </c>
      <c r="Q33" s="18" t="n">
        <v>5.14651561</v>
      </c>
      <c r="R33" s="20" t="n">
        <v>0.33061684</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85.6403559</v>
      </c>
      <c r="F36" s="20" t="n">
        <v>0.76131273</v>
      </c>
      <c r="G36" s="18" t="n">
        <v>10.76725248</v>
      </c>
      <c r="H36" s="20" t="n">
        <v>0.70555298</v>
      </c>
      <c r="I36" s="18" t="n">
        <v>0</v>
      </c>
      <c r="J36" s="20" t="n">
        <v>0</v>
      </c>
      <c r="K36" s="18" t="s">
        <v>309</v>
      </c>
      <c r="L36" s="20" t="s">
        <v>309</v>
      </c>
      <c r="M36" s="18" t="n">
        <v>0</v>
      </c>
      <c r="N36" s="20" t="n">
        <v>0</v>
      </c>
      <c r="O36" s="18" t="n">
        <v>0</v>
      </c>
      <c r="P36" s="20" t="n">
        <v>0</v>
      </c>
      <c r="Q36" s="18" t="n">
        <v>3.59239161</v>
      </c>
      <c r="R36" s="20" t="n">
        <v>0.29807381</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3.35162512</v>
      </c>
      <c r="F40" s="20" t="n">
        <v>0.11666055</v>
      </c>
      <c r="G40" s="18" t="n">
        <v>0.35276147</v>
      </c>
      <c r="H40" s="20" t="n">
        <v>0.0405929</v>
      </c>
      <c r="I40" s="18" t="n">
        <v>0</v>
      </c>
      <c r="J40" s="20" t="n">
        <v>0</v>
      </c>
      <c r="K40" s="18" t="s">
        <v>309</v>
      </c>
      <c r="L40" s="20" t="s">
        <v>309</v>
      </c>
      <c r="M40" s="18" t="n">
        <v>96.12960207</v>
      </c>
      <c r="N40" s="20" t="n">
        <v>0.13318888</v>
      </c>
      <c r="O40" s="18" t="n">
        <v>0.00618083</v>
      </c>
      <c r="P40" s="20" t="n">
        <v>0.00411022</v>
      </c>
      <c r="Q40" s="18" t="n">
        <v>0.15983051</v>
      </c>
      <c r="R40" s="20" t="n">
        <v>0.02225787</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75.34635975</v>
      </c>
      <c r="F52" s="20" t="n">
        <v>0.9985742</v>
      </c>
      <c r="G52" s="18" t="n">
        <v>22.00380167</v>
      </c>
      <c r="H52" s="20" t="n">
        <v>0.96213867</v>
      </c>
      <c r="I52" s="18" t="n">
        <v>0</v>
      </c>
      <c r="J52" s="20" t="n">
        <v>0</v>
      </c>
      <c r="K52" s="18" t="s">
        <v>309</v>
      </c>
      <c r="L52" s="20" t="s">
        <v>309</v>
      </c>
      <c r="M52" s="18" t="n">
        <v>0</v>
      </c>
      <c r="N52" s="20" t="n">
        <v>0</v>
      </c>
      <c r="O52" s="18" t="n">
        <v>0.12863519</v>
      </c>
      <c r="P52" s="20" t="n">
        <v>0.0683005</v>
      </c>
      <c r="Q52" s="18" t="n">
        <v>2.52120338</v>
      </c>
      <c r="R52" s="20" t="n">
        <v>0.18938197</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79.05783799</v>
      </c>
      <c r="F54" s="20" t="n">
        <v>0.99367241</v>
      </c>
      <c r="G54" s="18" t="n">
        <v>2.2944433</v>
      </c>
      <c r="H54" s="20" t="n">
        <v>0.3314812</v>
      </c>
      <c r="I54" s="18" t="n">
        <v>0</v>
      </c>
      <c r="J54" s="20" t="n">
        <v>0</v>
      </c>
      <c r="K54" s="18" t="s">
        <v>309</v>
      </c>
      <c r="L54" s="20" t="s">
        <v>309</v>
      </c>
      <c r="M54" s="18" t="n">
        <v>0</v>
      </c>
      <c r="N54" s="20" t="n">
        <v>0</v>
      </c>
      <c r="O54" s="18" t="n">
        <v>0.30041844</v>
      </c>
      <c r="P54" s="20" t="n">
        <v>0.08245851</v>
      </c>
      <c r="Q54" s="18" t="n">
        <v>18.34730027</v>
      </c>
      <c r="R54" s="20" t="n">
        <v>0.93785075</v>
      </c>
    </row>
    <row r="55" spans="1:18">
      <c r="A55" s="15" t="s">
        <v>357</v>
      </c>
      <c r="B55" s="17" t="n">
        <v>5316</v>
      </c>
      <c r="C55" s="18">
        <f>(137.0/B55*100)</f>
        <v/>
      </c>
      <c r="D55" s="19" t="n">
        <v>5179</v>
      </c>
      <c r="E55" s="18" t="n">
        <v>87.75808949</v>
      </c>
      <c r="F55" s="20" t="n">
        <v>0.70702069</v>
      </c>
      <c r="G55" s="18" t="n">
        <v>3.20972128</v>
      </c>
      <c r="H55" s="20" t="n">
        <v>0.3277894</v>
      </c>
      <c r="I55" s="18" t="n">
        <v>0</v>
      </c>
      <c r="J55" s="20" t="n">
        <v>0</v>
      </c>
      <c r="K55" s="18" t="s">
        <v>309</v>
      </c>
      <c r="L55" s="20" t="s">
        <v>309</v>
      </c>
      <c r="M55" s="18" t="n">
        <v>0.0173888</v>
      </c>
      <c r="N55" s="20" t="n">
        <v>0.0164922</v>
      </c>
      <c r="O55" s="18" t="n">
        <v>0.1238314</v>
      </c>
      <c r="P55" s="20" t="n">
        <v>0.03979394</v>
      </c>
      <c r="Q55" s="18" t="n">
        <v>8.890969030000001</v>
      </c>
      <c r="R55" s="20" t="n">
        <v>0.6649417399999999</v>
      </c>
    </row>
    <row r="56" spans="1:18">
      <c r="A56" s="15" t="s">
        <v>358</v>
      </c>
      <c r="B56" s="17" t="n">
        <v>5359</v>
      </c>
      <c r="C56" s="18">
        <f>(104.0/B56*100)</f>
        <v/>
      </c>
      <c r="D56" s="19" t="n">
        <v>5255</v>
      </c>
      <c r="E56" s="18" t="n">
        <v>20.60377237</v>
      </c>
      <c r="F56" s="20" t="n">
        <v>0.6354293</v>
      </c>
      <c r="G56" s="18" t="n">
        <v>72.96194238</v>
      </c>
      <c r="H56" s="20" t="n">
        <v>0.70938594</v>
      </c>
      <c r="I56" s="18" t="n">
        <v>0</v>
      </c>
      <c r="J56" s="20" t="n">
        <v>0</v>
      </c>
      <c r="K56" s="18" t="s">
        <v>309</v>
      </c>
      <c r="L56" s="20" t="s">
        <v>309</v>
      </c>
      <c r="M56" s="18" t="n">
        <v>0</v>
      </c>
      <c r="N56" s="20" t="n">
        <v>0</v>
      </c>
      <c r="O56" s="18" t="n">
        <v>0.03508082</v>
      </c>
      <c r="P56" s="20" t="n">
        <v>0.02563907</v>
      </c>
      <c r="Q56" s="18" t="n">
        <v>6.39920442</v>
      </c>
      <c r="R56" s="20" t="n">
        <v>0.41288608</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13.75140014</v>
      </c>
      <c r="F62" s="20" t="n">
        <v>0.5391564599999999</v>
      </c>
      <c r="G62" s="18" t="n">
        <v>79.67514566</v>
      </c>
      <c r="H62" s="20" t="n">
        <v>0.55205253</v>
      </c>
      <c r="I62" s="18" t="n">
        <v>0</v>
      </c>
      <c r="J62" s="20" t="n">
        <v>0</v>
      </c>
      <c r="K62" s="18" t="s">
        <v>309</v>
      </c>
      <c r="L62" s="20" t="s">
        <v>309</v>
      </c>
      <c r="M62" s="18" t="n">
        <v>0</v>
      </c>
      <c r="N62" s="20" t="n">
        <v>0</v>
      </c>
      <c r="O62" s="18" t="n">
        <v>0.15645452</v>
      </c>
      <c r="P62" s="20" t="n">
        <v>0.06705782</v>
      </c>
      <c r="Q62" s="18" t="n">
        <v>6.41699968</v>
      </c>
      <c r="R62" s="20" t="n">
        <v>0.36084869</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77.65810064999999</v>
      </c>
      <c r="F64" s="20" t="n">
        <v>0.74895501</v>
      </c>
      <c r="G64" s="18" t="n">
        <v>8.61848007</v>
      </c>
      <c r="H64" s="20" t="n">
        <v>0.4330883</v>
      </c>
      <c r="I64" s="18" t="n">
        <v>0</v>
      </c>
      <c r="J64" s="20" t="n">
        <v>0</v>
      </c>
      <c r="K64" s="18" t="s">
        <v>309</v>
      </c>
      <c r="L64" s="20" t="s">
        <v>309</v>
      </c>
      <c r="M64" s="18" t="n">
        <v>0</v>
      </c>
      <c r="N64" s="20" t="n">
        <v>0</v>
      </c>
      <c r="O64" s="18" t="n">
        <v>0.93107172</v>
      </c>
      <c r="P64" s="20" t="n">
        <v>0.19371047</v>
      </c>
      <c r="Q64" s="18" t="n">
        <v>12.79234756</v>
      </c>
      <c r="R64" s="20" t="n">
        <v>0.60373802</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291</v>
      </c>
    </row>
    <row r="2" spans="1:18">
      <c r="A2" s="5" t="s">
        <v>593</v>
      </c>
    </row>
    <row customHeight="1" ht="30" r="4" spans="1:18">
      <c r="A4" s="6" t="n"/>
      <c r="B4" s="7" t="s">
        <v>293</v>
      </c>
      <c r="C4" s="7" t="s">
        <v>294</v>
      </c>
      <c r="D4" s="8" t="s">
        <v>293</v>
      </c>
      <c r="E4" s="9" t="s">
        <v>587</v>
      </c>
      <c r="F4" s="10" t="n"/>
      <c r="G4" s="9" t="s">
        <v>588</v>
      </c>
      <c r="H4" s="10" t="n"/>
      <c r="I4" s="9" t="s">
        <v>297</v>
      </c>
      <c r="J4" s="10" t="n"/>
      <c r="K4" s="9" t="s">
        <v>298</v>
      </c>
      <c r="L4" s="10" t="n"/>
      <c r="M4" s="9" t="s">
        <v>299</v>
      </c>
      <c r="N4" s="10" t="n"/>
      <c r="O4" s="9" t="s">
        <v>300</v>
      </c>
      <c r="P4" s="10" t="n"/>
      <c r="Q4" s="9" t="s">
        <v>301</v>
      </c>
      <c r="R4" s="10" t="n"/>
    </row>
    <row r="5" spans="1:18">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row>
    <row r="6" spans="1:18">
      <c r="A6" s="13" t="s">
        <v>307</v>
      </c>
      <c r="B6" s="14" t="n"/>
      <c r="C6" s="14" t="n"/>
      <c r="D6" s="15" t="n"/>
      <c r="E6" s="14" t="n"/>
      <c r="F6" s="15" t="n"/>
      <c r="G6" s="14" t="n"/>
      <c r="H6" s="15" t="n"/>
      <c r="I6" s="14" t="n"/>
      <c r="J6" s="15" t="n"/>
      <c r="K6" s="14" t="n"/>
      <c r="L6" s="15" t="n"/>
      <c r="M6" s="14" t="n"/>
      <c r="N6" s="15" t="n"/>
      <c r="O6" s="14" t="n"/>
      <c r="P6" s="15" t="n"/>
      <c r="Q6" s="14" t="n"/>
      <c r="R6" s="16" t="n"/>
    </row>
    <row r="7" spans="1:18">
      <c r="A7" s="15" t="s">
        <v>308</v>
      </c>
      <c r="B7" s="17" t="n">
        <v>14530</v>
      </c>
      <c r="C7" s="18">
        <f>(0.0/B7*100)</f>
        <v/>
      </c>
      <c r="D7" s="19" t="n">
        <v>14530</v>
      </c>
      <c r="E7" s="18" t="n">
        <v>0</v>
      </c>
      <c r="F7" s="20" t="n">
        <v>0</v>
      </c>
      <c r="G7" s="18" t="n">
        <v>0</v>
      </c>
      <c r="H7" s="20" t="n">
        <v>0</v>
      </c>
      <c r="I7" s="18" t="n">
        <v>0</v>
      </c>
      <c r="J7" s="20" t="n">
        <v>0</v>
      </c>
      <c r="K7" s="18" t="s">
        <v>309</v>
      </c>
      <c r="L7" s="20" t="s">
        <v>309</v>
      </c>
      <c r="M7" s="18" t="n">
        <v>100</v>
      </c>
      <c r="N7" s="20" t="n">
        <v>0</v>
      </c>
      <c r="O7" s="18" t="n">
        <v>0</v>
      </c>
      <c r="P7" s="20" t="n">
        <v>0</v>
      </c>
      <c r="Q7" s="18" t="n">
        <v>0</v>
      </c>
      <c r="R7" s="20" t="n">
        <v>0</v>
      </c>
    </row>
    <row r="8" spans="1:18">
      <c r="A8" s="15" t="s">
        <v>310</v>
      </c>
      <c r="B8" s="17" t="n">
        <v>7007</v>
      </c>
      <c r="C8" s="18">
        <f>(0.0/B8*100)</f>
        <v/>
      </c>
      <c r="D8" s="19" t="n">
        <v>7007</v>
      </c>
      <c r="E8" s="18" t="n">
        <v>0</v>
      </c>
      <c r="F8" s="20" t="n">
        <v>0</v>
      </c>
      <c r="G8" s="18" t="n">
        <v>0</v>
      </c>
      <c r="H8" s="20" t="n">
        <v>0</v>
      </c>
      <c r="I8" s="18" t="n">
        <v>0</v>
      </c>
      <c r="J8" s="20" t="n">
        <v>0</v>
      </c>
      <c r="K8" s="18" t="s">
        <v>309</v>
      </c>
      <c r="L8" s="20" t="s">
        <v>309</v>
      </c>
      <c r="M8" s="18" t="n">
        <v>100</v>
      </c>
      <c r="N8" s="20" t="n">
        <v>0</v>
      </c>
      <c r="O8" s="18" t="n">
        <v>0</v>
      </c>
      <c r="P8" s="20" t="n">
        <v>0</v>
      </c>
      <c r="Q8" s="18" t="n">
        <v>0</v>
      </c>
      <c r="R8" s="20" t="n">
        <v>0</v>
      </c>
    </row>
    <row r="9" spans="1:18">
      <c r="A9" s="15" t="s">
        <v>311</v>
      </c>
      <c r="B9" s="17" t="n">
        <v>9651</v>
      </c>
      <c r="C9" s="18">
        <f>(4913.0/B9*100)</f>
        <v/>
      </c>
      <c r="D9" s="19" t="n">
        <v>4738</v>
      </c>
      <c r="E9" s="18" t="n">
        <v>77.05078503</v>
      </c>
      <c r="F9" s="20" t="n">
        <v>1.28745117</v>
      </c>
      <c r="G9" s="18" t="n">
        <v>18.81080984</v>
      </c>
      <c r="H9" s="20" t="n">
        <v>1.30312151</v>
      </c>
      <c r="I9" s="18" t="n">
        <v>0</v>
      </c>
      <c r="J9" s="20" t="n">
        <v>0</v>
      </c>
      <c r="K9" s="18" t="s">
        <v>309</v>
      </c>
      <c r="L9" s="20" t="s">
        <v>309</v>
      </c>
      <c r="M9" s="18" t="n">
        <v>0</v>
      </c>
      <c r="N9" s="20" t="n">
        <v>0</v>
      </c>
      <c r="O9" s="18" t="n">
        <v>0.23324026</v>
      </c>
      <c r="P9" s="20" t="n">
        <v>0.05807859</v>
      </c>
      <c r="Q9" s="18" t="n">
        <v>3.90516486</v>
      </c>
      <c r="R9" s="20" t="n">
        <v>0.30992108</v>
      </c>
    </row>
    <row r="10" spans="1:18">
      <c r="A10" s="15" t="s">
        <v>312</v>
      </c>
      <c r="B10" s="17" t="n">
        <v>20058</v>
      </c>
      <c r="C10" s="18">
        <f>(0.0/B10*100)</f>
        <v/>
      </c>
      <c r="D10" s="19" t="n">
        <v>20058</v>
      </c>
      <c r="E10" s="18" t="n">
        <v>0</v>
      </c>
      <c r="F10" s="20" t="n">
        <v>0</v>
      </c>
      <c r="G10" s="18" t="n">
        <v>0</v>
      </c>
      <c r="H10" s="20" t="n">
        <v>0</v>
      </c>
      <c r="I10" s="18" t="n">
        <v>0</v>
      </c>
      <c r="J10" s="20" t="n">
        <v>0</v>
      </c>
      <c r="K10" s="18" t="s">
        <v>309</v>
      </c>
      <c r="L10" s="20" t="s">
        <v>309</v>
      </c>
      <c r="M10" s="18" t="n">
        <v>100</v>
      </c>
      <c r="N10" s="20" t="n">
        <v>0</v>
      </c>
      <c r="O10" s="18" t="n">
        <v>0</v>
      </c>
      <c r="P10" s="20" t="n">
        <v>0</v>
      </c>
      <c r="Q10" s="18" t="n">
        <v>0</v>
      </c>
      <c r="R10" s="20" t="n">
        <v>0</v>
      </c>
    </row>
    <row r="11" spans="1:18">
      <c r="A11" s="15" t="s">
        <v>313</v>
      </c>
      <c r="B11" s="17" t="n">
        <v>7053</v>
      </c>
      <c r="C11" s="18">
        <f>(462.0/B11*100)</f>
        <v/>
      </c>
      <c r="D11" s="19" t="n">
        <v>6591</v>
      </c>
      <c r="E11" s="18" t="n">
        <v>86.52922402</v>
      </c>
      <c r="F11" s="20" t="n">
        <v>0.72197903</v>
      </c>
      <c r="G11" s="18" t="n">
        <v>3.70098814</v>
      </c>
      <c r="H11" s="20" t="n">
        <v>0.49959177</v>
      </c>
      <c r="I11" s="18" t="n">
        <v>0</v>
      </c>
      <c r="J11" s="20" t="n">
        <v>0</v>
      </c>
      <c r="K11" s="18" t="s">
        <v>309</v>
      </c>
      <c r="L11" s="20" t="s">
        <v>309</v>
      </c>
      <c r="M11" s="18" t="n">
        <v>0</v>
      </c>
      <c r="N11" s="20" t="n">
        <v>0</v>
      </c>
      <c r="O11" s="18" t="n">
        <v>0.10420739</v>
      </c>
      <c r="P11" s="20" t="n">
        <v>0.04760776</v>
      </c>
      <c r="Q11" s="18" t="n">
        <v>9.66558045</v>
      </c>
      <c r="R11" s="20" t="n">
        <v>0.4522017</v>
      </c>
    </row>
    <row r="12" spans="1:18">
      <c r="A12" s="15" t="s">
        <v>314</v>
      </c>
      <c r="B12" s="17" t="n">
        <v>6894</v>
      </c>
      <c r="C12" s="18">
        <f>(0.0/B12*100)</f>
        <v/>
      </c>
      <c r="D12" s="19" t="n">
        <v>6894</v>
      </c>
      <c r="E12" s="18" t="n">
        <v>0</v>
      </c>
      <c r="F12" s="20" t="n">
        <v>0</v>
      </c>
      <c r="G12" s="18" t="n">
        <v>0</v>
      </c>
      <c r="H12" s="20" t="n">
        <v>0</v>
      </c>
      <c r="I12" s="18" t="n">
        <v>0</v>
      </c>
      <c r="J12" s="20" t="n">
        <v>0</v>
      </c>
      <c r="K12" s="18" t="s">
        <v>309</v>
      </c>
      <c r="L12" s="20" t="s">
        <v>309</v>
      </c>
      <c r="M12" s="18" t="n">
        <v>100</v>
      </c>
      <c r="N12" s="20" t="n">
        <v>0</v>
      </c>
      <c r="O12" s="18" t="n">
        <v>0</v>
      </c>
      <c r="P12" s="20" t="n">
        <v>0</v>
      </c>
      <c r="Q12" s="18" t="n">
        <v>0</v>
      </c>
      <c r="R12" s="20" t="n">
        <v>0</v>
      </c>
    </row>
    <row r="13" spans="1:18">
      <c r="A13" s="15" t="s">
        <v>315</v>
      </c>
      <c r="B13" s="17" t="n">
        <v>7161</v>
      </c>
      <c r="C13" s="18">
        <f>(0.0/B13*100)</f>
        <v/>
      </c>
      <c r="D13" s="19" t="n">
        <v>7161</v>
      </c>
      <c r="E13" s="18" t="n">
        <v>0</v>
      </c>
      <c r="F13" s="20" t="n">
        <v>0</v>
      </c>
      <c r="G13" s="18" t="n">
        <v>0</v>
      </c>
      <c r="H13" s="20" t="n">
        <v>0</v>
      </c>
      <c r="I13" s="18" t="n">
        <v>0</v>
      </c>
      <c r="J13" s="20" t="n">
        <v>0</v>
      </c>
      <c r="K13" s="18" t="s">
        <v>309</v>
      </c>
      <c r="L13" s="20" t="s">
        <v>309</v>
      </c>
      <c r="M13" s="18" t="n">
        <v>100</v>
      </c>
      <c r="N13" s="20" t="n">
        <v>0</v>
      </c>
      <c r="O13" s="18" t="n">
        <v>0</v>
      </c>
      <c r="P13" s="20" t="n">
        <v>0</v>
      </c>
      <c r="Q13" s="18" t="n">
        <v>0</v>
      </c>
      <c r="R13" s="20" t="n">
        <v>0</v>
      </c>
    </row>
    <row r="14" spans="1:18">
      <c r="A14" s="15" t="s">
        <v>316</v>
      </c>
      <c r="B14" s="17" t="n">
        <v>5587</v>
      </c>
      <c r="C14" s="18">
        <f>(0.0/B14*100)</f>
        <v/>
      </c>
      <c r="D14" s="19" t="n">
        <v>5587</v>
      </c>
      <c r="E14" s="18" t="n">
        <v>0</v>
      </c>
      <c r="F14" s="20" t="n">
        <v>0</v>
      </c>
      <c r="G14" s="18" t="n">
        <v>0</v>
      </c>
      <c r="H14" s="20" t="n">
        <v>0</v>
      </c>
      <c r="I14" s="18" t="n">
        <v>0</v>
      </c>
      <c r="J14" s="20" t="n">
        <v>0</v>
      </c>
      <c r="K14" s="18" t="s">
        <v>309</v>
      </c>
      <c r="L14" s="20" t="s">
        <v>309</v>
      </c>
      <c r="M14" s="18" t="n">
        <v>100</v>
      </c>
      <c r="N14" s="20" t="n">
        <v>0</v>
      </c>
      <c r="O14" s="18" t="n">
        <v>0</v>
      </c>
      <c r="P14" s="20" t="n">
        <v>0</v>
      </c>
      <c r="Q14" s="18" t="n">
        <v>0</v>
      </c>
      <c r="R14" s="20" t="n">
        <v>0</v>
      </c>
    </row>
    <row r="15" spans="1:18">
      <c r="A15" s="15" t="s">
        <v>317</v>
      </c>
      <c r="B15" s="17" t="n">
        <v>5882</v>
      </c>
      <c r="C15" s="18">
        <f>(0.0/B15*100)</f>
        <v/>
      </c>
      <c r="D15" s="19" t="n">
        <v>5882</v>
      </c>
      <c r="E15" s="18" t="n">
        <v>0</v>
      </c>
      <c r="F15" s="20" t="n">
        <v>0</v>
      </c>
      <c r="G15" s="18" t="n">
        <v>0</v>
      </c>
      <c r="H15" s="20" t="n">
        <v>0</v>
      </c>
      <c r="I15" s="18" t="n">
        <v>0</v>
      </c>
      <c r="J15" s="20" t="n">
        <v>0</v>
      </c>
      <c r="K15" s="18" t="s">
        <v>309</v>
      </c>
      <c r="L15" s="20" t="s">
        <v>309</v>
      </c>
      <c r="M15" s="18" t="n">
        <v>100</v>
      </c>
      <c r="N15" s="20" t="n">
        <v>0</v>
      </c>
      <c r="O15" s="18" t="n">
        <v>0</v>
      </c>
      <c r="P15" s="20" t="n">
        <v>0</v>
      </c>
      <c r="Q15" s="18" t="n">
        <v>0</v>
      </c>
      <c r="R15" s="20" t="n">
        <v>0</v>
      </c>
    </row>
    <row r="16" spans="1:18">
      <c r="A16" s="15" t="s">
        <v>318</v>
      </c>
      <c r="B16" s="17" t="n">
        <v>6108</v>
      </c>
      <c r="C16" s="18">
        <f>(6108.0/B16*100)</f>
        <v/>
      </c>
      <c r="D16" s="19" t="n">
        <v>0</v>
      </c>
      <c r="E16" s="18" t="s">
        <v>309</v>
      </c>
      <c r="F16" s="20" t="s">
        <v>309</v>
      </c>
      <c r="G16" s="18" t="s">
        <v>309</v>
      </c>
      <c r="H16" s="20" t="s">
        <v>309</v>
      </c>
      <c r="I16" s="18" t="s">
        <v>309</v>
      </c>
      <c r="J16" s="20" t="s">
        <v>309</v>
      </c>
      <c r="K16" s="18" t="s">
        <v>309</v>
      </c>
      <c r="L16" s="20" t="s">
        <v>309</v>
      </c>
      <c r="M16" s="18" t="s">
        <v>309</v>
      </c>
      <c r="N16" s="20" t="s">
        <v>309</v>
      </c>
      <c r="O16" s="18" t="s">
        <v>309</v>
      </c>
      <c r="P16" s="20" t="s">
        <v>309</v>
      </c>
      <c r="Q16" s="18" t="s">
        <v>309</v>
      </c>
      <c r="R16" s="20" t="s">
        <v>309</v>
      </c>
    </row>
    <row r="17" spans="1:18">
      <c r="A17" s="15" t="s">
        <v>319</v>
      </c>
      <c r="B17" s="17" t="n">
        <v>6504</v>
      </c>
      <c r="C17" s="18">
        <f>(3097.0/B17*100)</f>
        <v/>
      </c>
      <c r="D17" s="19" t="n">
        <v>3407</v>
      </c>
      <c r="E17" s="18" t="n">
        <v>74.73679721000001</v>
      </c>
      <c r="F17" s="20" t="n">
        <v>0.91378272</v>
      </c>
      <c r="G17" s="18" t="n">
        <v>17.86896487</v>
      </c>
      <c r="H17" s="20" t="n">
        <v>0.84959621</v>
      </c>
      <c r="I17" s="18" t="n">
        <v>0</v>
      </c>
      <c r="J17" s="20" t="n">
        <v>0</v>
      </c>
      <c r="K17" s="18" t="s">
        <v>309</v>
      </c>
      <c r="L17" s="20" t="s">
        <v>309</v>
      </c>
      <c r="M17" s="18" t="n">
        <v>0</v>
      </c>
      <c r="N17" s="20" t="n">
        <v>0</v>
      </c>
      <c r="O17" s="18" t="n">
        <v>0.63981713</v>
      </c>
      <c r="P17" s="20" t="n">
        <v>0.22956012</v>
      </c>
      <c r="Q17" s="18" t="n">
        <v>6.75442079</v>
      </c>
      <c r="R17" s="20" t="n">
        <v>0.45860211</v>
      </c>
    </row>
    <row r="18" spans="1:18">
      <c r="A18" s="15" t="s">
        <v>320</v>
      </c>
      <c r="B18" s="17" t="n">
        <v>5532</v>
      </c>
      <c r="C18" s="18">
        <f>(0.0/B18*100)</f>
        <v/>
      </c>
      <c r="D18" s="19" t="n">
        <v>5532</v>
      </c>
      <c r="E18" s="18" t="n">
        <v>0</v>
      </c>
      <c r="F18" s="20" t="n">
        <v>0</v>
      </c>
      <c r="G18" s="18" t="n">
        <v>0</v>
      </c>
      <c r="H18" s="20" t="n">
        <v>0</v>
      </c>
      <c r="I18" s="18" t="n">
        <v>0</v>
      </c>
      <c r="J18" s="20" t="n">
        <v>0</v>
      </c>
      <c r="K18" s="18" t="s">
        <v>309</v>
      </c>
      <c r="L18" s="20" t="s">
        <v>309</v>
      </c>
      <c r="M18" s="18" t="n">
        <v>100</v>
      </c>
      <c r="N18" s="20" t="n">
        <v>0</v>
      </c>
      <c r="O18" s="18" t="n">
        <v>0</v>
      </c>
      <c r="P18" s="20" t="n">
        <v>0</v>
      </c>
      <c r="Q18" s="18" t="n">
        <v>0</v>
      </c>
      <c r="R18" s="20" t="n">
        <v>0</v>
      </c>
    </row>
    <row r="19" spans="1:18">
      <c r="A19" s="15" t="s">
        <v>321</v>
      </c>
      <c r="B19" s="17" t="n">
        <v>5658</v>
      </c>
      <c r="C19" s="18">
        <f>(0.0/B19*100)</f>
        <v/>
      </c>
      <c r="D19" s="19" t="n">
        <v>5658</v>
      </c>
      <c r="E19" s="18" t="n">
        <v>0</v>
      </c>
      <c r="F19" s="20" t="n">
        <v>0</v>
      </c>
      <c r="G19" s="18" t="n">
        <v>0</v>
      </c>
      <c r="H19" s="20" t="n">
        <v>0</v>
      </c>
      <c r="I19" s="18" t="n">
        <v>0</v>
      </c>
      <c r="J19" s="20" t="n">
        <v>0</v>
      </c>
      <c r="K19" s="18" t="s">
        <v>309</v>
      </c>
      <c r="L19" s="20" t="s">
        <v>309</v>
      </c>
      <c r="M19" s="18" t="n">
        <v>100</v>
      </c>
      <c r="N19" s="20" t="n">
        <v>0</v>
      </c>
      <c r="O19" s="18" t="n">
        <v>0</v>
      </c>
      <c r="P19" s="20" t="n">
        <v>0</v>
      </c>
      <c r="Q19" s="18" t="n">
        <v>0</v>
      </c>
      <c r="R19" s="20" t="n">
        <v>0</v>
      </c>
    </row>
    <row r="20" spans="1:18">
      <c r="A20" s="15" t="s">
        <v>322</v>
      </c>
      <c r="B20" s="17" t="n">
        <v>3371</v>
      </c>
      <c r="C20" s="18">
        <f>(0.0/B20*100)</f>
        <v/>
      </c>
      <c r="D20" s="19" t="n">
        <v>3371</v>
      </c>
      <c r="E20" s="18" t="n">
        <v>0</v>
      </c>
      <c r="F20" s="20" t="n">
        <v>0</v>
      </c>
      <c r="G20" s="18" t="n">
        <v>0</v>
      </c>
      <c r="H20" s="20" t="n">
        <v>0</v>
      </c>
      <c r="I20" s="18" t="n">
        <v>0</v>
      </c>
      <c r="J20" s="20" t="n">
        <v>0</v>
      </c>
      <c r="K20" s="18" t="s">
        <v>309</v>
      </c>
      <c r="L20" s="20" t="s">
        <v>309</v>
      </c>
      <c r="M20" s="18" t="n">
        <v>100</v>
      </c>
      <c r="N20" s="20" t="n">
        <v>0</v>
      </c>
      <c r="O20" s="18" t="n">
        <v>0</v>
      </c>
      <c r="P20" s="20" t="n">
        <v>0</v>
      </c>
      <c r="Q20" s="18" t="n">
        <v>0</v>
      </c>
      <c r="R20" s="20" t="n">
        <v>0</v>
      </c>
    </row>
    <row r="21" spans="1:18">
      <c r="A21" s="15" t="s">
        <v>323</v>
      </c>
      <c r="B21" s="17" t="n">
        <v>5741</v>
      </c>
      <c r="C21" s="18">
        <f>(621.0/B21*100)</f>
        <v/>
      </c>
      <c r="D21" s="19" t="n">
        <v>5120</v>
      </c>
      <c r="E21" s="18" t="n">
        <v>77.65509382</v>
      </c>
      <c r="F21" s="20" t="n">
        <v>0.88810258</v>
      </c>
      <c r="G21" s="18" t="n">
        <v>17.06309851</v>
      </c>
      <c r="H21" s="20" t="n">
        <v>0.88243952</v>
      </c>
      <c r="I21" s="18" t="n">
        <v>0</v>
      </c>
      <c r="J21" s="20" t="n">
        <v>0</v>
      </c>
      <c r="K21" s="18" t="s">
        <v>309</v>
      </c>
      <c r="L21" s="20" t="s">
        <v>309</v>
      </c>
      <c r="M21" s="18" t="n">
        <v>0</v>
      </c>
      <c r="N21" s="20" t="n">
        <v>0</v>
      </c>
      <c r="O21" s="18" t="n">
        <v>0.18739297</v>
      </c>
      <c r="P21" s="20" t="n">
        <v>0.06280172000000001</v>
      </c>
      <c r="Q21" s="18" t="n">
        <v>5.0944147</v>
      </c>
      <c r="R21" s="20" t="n">
        <v>0.3602292</v>
      </c>
    </row>
    <row r="22" spans="1:18">
      <c r="A22" s="15" t="s">
        <v>324</v>
      </c>
      <c r="B22" s="17" t="n">
        <v>6598</v>
      </c>
      <c r="C22" s="18">
        <f>(0.0/B22*100)</f>
        <v/>
      </c>
      <c r="D22" s="19" t="n">
        <v>6598</v>
      </c>
      <c r="E22" s="18" t="n">
        <v>0</v>
      </c>
      <c r="F22" s="20" t="n">
        <v>0</v>
      </c>
      <c r="G22" s="18" t="n">
        <v>0</v>
      </c>
      <c r="H22" s="20" t="n">
        <v>0</v>
      </c>
      <c r="I22" s="18" t="n">
        <v>0</v>
      </c>
      <c r="J22" s="20" t="n">
        <v>0</v>
      </c>
      <c r="K22" s="18" t="s">
        <v>309</v>
      </c>
      <c r="L22" s="20" t="s">
        <v>309</v>
      </c>
      <c r="M22" s="18" t="n">
        <v>100</v>
      </c>
      <c r="N22" s="20" t="n">
        <v>0</v>
      </c>
      <c r="O22" s="18" t="n">
        <v>0</v>
      </c>
      <c r="P22" s="20" t="n">
        <v>0</v>
      </c>
      <c r="Q22" s="18" t="n">
        <v>0</v>
      </c>
      <c r="R22" s="20" t="n">
        <v>0</v>
      </c>
    </row>
    <row r="23" spans="1:18">
      <c r="A23" s="15" t="s">
        <v>325</v>
      </c>
      <c r="B23" s="17" t="n">
        <v>11583</v>
      </c>
      <c r="C23" s="18">
        <f>(2409.0/B23*100)</f>
        <v/>
      </c>
      <c r="D23" s="19" t="n">
        <v>9174</v>
      </c>
      <c r="E23" s="18" t="n">
        <v>87.14113184</v>
      </c>
      <c r="F23" s="20" t="n">
        <v>0.59129484</v>
      </c>
      <c r="G23" s="18" t="n">
        <v>7.48153613</v>
      </c>
      <c r="H23" s="20" t="n">
        <v>0.42573113</v>
      </c>
      <c r="I23" s="18" t="n">
        <v>0</v>
      </c>
      <c r="J23" s="20" t="n">
        <v>0</v>
      </c>
      <c r="K23" s="18" t="s">
        <v>309</v>
      </c>
      <c r="L23" s="20" t="s">
        <v>309</v>
      </c>
      <c r="M23" s="18" t="n">
        <v>0</v>
      </c>
      <c r="N23" s="20" t="n">
        <v>0</v>
      </c>
      <c r="O23" s="18" t="n">
        <v>0.13868153</v>
      </c>
      <c r="P23" s="20" t="n">
        <v>0.06769322999999999</v>
      </c>
      <c r="Q23" s="18" t="n">
        <v>5.23865049</v>
      </c>
      <c r="R23" s="20" t="n">
        <v>0.46347601</v>
      </c>
    </row>
    <row r="24" spans="1:18">
      <c r="A24" s="15" t="s">
        <v>326</v>
      </c>
      <c r="B24" s="17" t="n">
        <v>6647</v>
      </c>
      <c r="C24" s="18">
        <f>(0.0/B24*100)</f>
        <v/>
      </c>
      <c r="D24" s="19" t="n">
        <v>6647</v>
      </c>
      <c r="E24" s="18" t="n">
        <v>0</v>
      </c>
      <c r="F24" s="20" t="n">
        <v>0</v>
      </c>
      <c r="G24" s="18" t="n">
        <v>0</v>
      </c>
      <c r="H24" s="20" t="n">
        <v>0</v>
      </c>
      <c r="I24" s="18" t="n">
        <v>0</v>
      </c>
      <c r="J24" s="20" t="n">
        <v>0</v>
      </c>
      <c r="K24" s="18" t="s">
        <v>309</v>
      </c>
      <c r="L24" s="20" t="s">
        <v>309</v>
      </c>
      <c r="M24" s="18" t="n">
        <v>100</v>
      </c>
      <c r="N24" s="20" t="n">
        <v>0</v>
      </c>
      <c r="O24" s="18" t="n">
        <v>0</v>
      </c>
      <c r="P24" s="20" t="n">
        <v>0</v>
      </c>
      <c r="Q24" s="18" t="n">
        <v>0</v>
      </c>
      <c r="R24" s="20" t="n">
        <v>0</v>
      </c>
    </row>
    <row r="25" spans="1:18">
      <c r="A25" s="15" t="s">
        <v>327</v>
      </c>
      <c r="B25" s="17" t="n">
        <v>5581</v>
      </c>
      <c r="C25" s="18">
        <f>(5.0/B25*100)</f>
        <v/>
      </c>
      <c r="D25" s="19" t="n">
        <v>5576</v>
      </c>
      <c r="E25" s="18" t="n">
        <v>94.8649314</v>
      </c>
      <c r="F25" s="20" t="n">
        <v>0.28864815</v>
      </c>
      <c r="G25" s="18" t="n">
        <v>0.33086988</v>
      </c>
      <c r="H25" s="20" t="n">
        <v>0.07680144999999999</v>
      </c>
      <c r="I25" s="18" t="n">
        <v>0</v>
      </c>
      <c r="J25" s="20" t="n">
        <v>0</v>
      </c>
      <c r="K25" s="18" t="s">
        <v>309</v>
      </c>
      <c r="L25" s="20" t="s">
        <v>309</v>
      </c>
      <c r="M25" s="18" t="n">
        <v>0</v>
      </c>
      <c r="N25" s="20" t="n">
        <v>0</v>
      </c>
      <c r="O25" s="18" t="n">
        <v>0</v>
      </c>
      <c r="P25" s="20" t="n">
        <v>0</v>
      </c>
      <c r="Q25" s="18" t="n">
        <v>4.80419873</v>
      </c>
      <c r="R25" s="20" t="n">
        <v>0.27124967</v>
      </c>
    </row>
    <row r="26" spans="1:18">
      <c r="A26" s="15" t="s">
        <v>328</v>
      </c>
      <c r="B26" s="17" t="n">
        <v>4869</v>
      </c>
      <c r="C26" s="18">
        <f>(0.0/B26*100)</f>
        <v/>
      </c>
      <c r="D26" s="19" t="n">
        <v>4869</v>
      </c>
      <c r="E26" s="18" t="n">
        <v>0</v>
      </c>
      <c r="F26" s="20" t="n">
        <v>0</v>
      </c>
      <c r="G26" s="18" t="n">
        <v>0</v>
      </c>
      <c r="H26" s="20" t="n">
        <v>0</v>
      </c>
      <c r="I26" s="18" t="n">
        <v>0</v>
      </c>
      <c r="J26" s="20" t="n">
        <v>0</v>
      </c>
      <c r="K26" s="18" t="s">
        <v>309</v>
      </c>
      <c r="L26" s="20" t="s">
        <v>309</v>
      </c>
      <c r="M26" s="18" t="n">
        <v>100</v>
      </c>
      <c r="N26" s="20" t="n">
        <v>0</v>
      </c>
      <c r="O26" s="18" t="n">
        <v>0</v>
      </c>
      <c r="P26" s="20" t="n">
        <v>0</v>
      </c>
      <c r="Q26" s="18" t="n">
        <v>0</v>
      </c>
      <c r="R26" s="20" t="n">
        <v>0</v>
      </c>
    </row>
    <row r="27" spans="1:18">
      <c r="A27" s="15" t="s">
        <v>329</v>
      </c>
      <c r="B27" s="17" t="n">
        <v>5299</v>
      </c>
      <c r="C27" s="18">
        <f>(2010.0/B27*100)</f>
        <v/>
      </c>
      <c r="D27" s="19" t="n">
        <v>3289</v>
      </c>
      <c r="E27" s="18" t="n">
        <v>35.52683541</v>
      </c>
      <c r="F27" s="20" t="n">
        <v>0.72268265</v>
      </c>
      <c r="G27" s="18" t="n">
        <v>57.85911939</v>
      </c>
      <c r="H27" s="20" t="n">
        <v>0.68567855</v>
      </c>
      <c r="I27" s="18" t="n">
        <v>0</v>
      </c>
      <c r="J27" s="20" t="n">
        <v>0</v>
      </c>
      <c r="K27" s="18" t="s">
        <v>309</v>
      </c>
      <c r="L27" s="20" t="s">
        <v>309</v>
      </c>
      <c r="M27" s="18" t="n">
        <v>0</v>
      </c>
      <c r="N27" s="20" t="n">
        <v>0</v>
      </c>
      <c r="O27" s="18" t="n">
        <v>0.33261372</v>
      </c>
      <c r="P27" s="20" t="n">
        <v>0.1010112</v>
      </c>
      <c r="Q27" s="18" t="n">
        <v>6.28143148</v>
      </c>
      <c r="R27" s="20" t="n">
        <v>0.45864393</v>
      </c>
    </row>
    <row r="28" spans="1:18">
      <c r="A28" s="15" t="s">
        <v>330</v>
      </c>
      <c r="B28" s="17" t="n">
        <v>7568</v>
      </c>
      <c r="C28" s="18">
        <f>(490.0/B28*100)</f>
        <v/>
      </c>
      <c r="D28" s="19" t="n">
        <v>7078</v>
      </c>
      <c r="E28" s="18" t="n">
        <v>83.57427482</v>
      </c>
      <c r="F28" s="20" t="n">
        <v>0.61111413</v>
      </c>
      <c r="G28" s="18" t="n">
        <v>1.49455024</v>
      </c>
      <c r="H28" s="20" t="n">
        <v>0.21012836</v>
      </c>
      <c r="I28" s="18" t="n">
        <v>0</v>
      </c>
      <c r="J28" s="20" t="n">
        <v>0</v>
      </c>
      <c r="K28" s="18" t="s">
        <v>309</v>
      </c>
      <c r="L28" s="20" t="s">
        <v>309</v>
      </c>
      <c r="M28" s="18" t="n">
        <v>0</v>
      </c>
      <c r="N28" s="20" t="n">
        <v>0</v>
      </c>
      <c r="O28" s="18" t="n">
        <v>0.02905944</v>
      </c>
      <c r="P28" s="20" t="n">
        <v>0.02099857</v>
      </c>
      <c r="Q28" s="18" t="n">
        <v>14.90211551</v>
      </c>
      <c r="R28" s="20" t="n">
        <v>0.54726065</v>
      </c>
    </row>
    <row r="29" spans="1:18">
      <c r="A29" s="15" t="s">
        <v>331</v>
      </c>
      <c r="B29" s="17" t="n">
        <v>5385</v>
      </c>
      <c r="C29" s="18">
        <f>(0.0/B29*100)</f>
        <v/>
      </c>
      <c r="D29" s="19" t="n">
        <v>5385</v>
      </c>
      <c r="E29" s="18" t="n">
        <v>0</v>
      </c>
      <c r="F29" s="20" t="n">
        <v>0</v>
      </c>
      <c r="G29" s="18" t="n">
        <v>0</v>
      </c>
      <c r="H29" s="20" t="n">
        <v>0</v>
      </c>
      <c r="I29" s="18" t="n">
        <v>0</v>
      </c>
      <c r="J29" s="20" t="n">
        <v>0</v>
      </c>
      <c r="K29" s="18" t="s">
        <v>309</v>
      </c>
      <c r="L29" s="20" t="s">
        <v>309</v>
      </c>
      <c r="M29" s="18" t="n">
        <v>100</v>
      </c>
      <c r="N29" s="20" t="n">
        <v>0</v>
      </c>
      <c r="O29" s="18" t="n">
        <v>0</v>
      </c>
      <c r="P29" s="20" t="n">
        <v>0</v>
      </c>
      <c r="Q29" s="18" t="n">
        <v>0</v>
      </c>
      <c r="R29" s="20" t="n">
        <v>0</v>
      </c>
    </row>
    <row r="30" spans="1:18">
      <c r="A30" s="15" t="s">
        <v>332</v>
      </c>
      <c r="B30" s="17" t="n">
        <v>4520</v>
      </c>
      <c r="C30" s="18">
        <f>(0.0/B30*100)</f>
        <v/>
      </c>
      <c r="D30" s="19" t="n">
        <v>4520</v>
      </c>
      <c r="E30" s="18" t="n">
        <v>0</v>
      </c>
      <c r="F30" s="20" t="n">
        <v>0</v>
      </c>
      <c r="G30" s="18" t="n">
        <v>0</v>
      </c>
      <c r="H30" s="20" t="n">
        <v>0</v>
      </c>
      <c r="I30" s="18" t="n">
        <v>0</v>
      </c>
      <c r="J30" s="20" t="n">
        <v>0</v>
      </c>
      <c r="K30" s="18" t="s">
        <v>309</v>
      </c>
      <c r="L30" s="20" t="s">
        <v>309</v>
      </c>
      <c r="M30" s="18" t="n">
        <v>100</v>
      </c>
      <c r="N30" s="20" t="n">
        <v>0</v>
      </c>
      <c r="O30" s="18" t="n">
        <v>0</v>
      </c>
      <c r="P30" s="20" t="n">
        <v>0</v>
      </c>
      <c r="Q30" s="18" t="n">
        <v>0</v>
      </c>
      <c r="R30" s="20" t="n">
        <v>0</v>
      </c>
    </row>
    <row r="31" spans="1:18">
      <c r="A31" s="15" t="s">
        <v>333</v>
      </c>
      <c r="B31" s="17" t="n">
        <v>5456</v>
      </c>
      <c r="C31" s="18">
        <f>(0.0/B31*100)</f>
        <v/>
      </c>
      <c r="D31" s="19" t="n">
        <v>5456</v>
      </c>
      <c r="E31" s="18" t="n">
        <v>0</v>
      </c>
      <c r="F31" s="20" t="n">
        <v>0</v>
      </c>
      <c r="G31" s="18" t="n">
        <v>0</v>
      </c>
      <c r="H31" s="20" t="n">
        <v>0</v>
      </c>
      <c r="I31" s="18" t="n">
        <v>0</v>
      </c>
      <c r="J31" s="20" t="n">
        <v>0</v>
      </c>
      <c r="K31" s="18" t="s">
        <v>309</v>
      </c>
      <c r="L31" s="20" t="s">
        <v>309</v>
      </c>
      <c r="M31" s="18" t="n">
        <v>100</v>
      </c>
      <c r="N31" s="20" t="n">
        <v>0</v>
      </c>
      <c r="O31" s="18" t="n">
        <v>0</v>
      </c>
      <c r="P31" s="20" t="n">
        <v>0</v>
      </c>
      <c r="Q31" s="18" t="n">
        <v>0</v>
      </c>
      <c r="R31" s="20" t="n">
        <v>0</v>
      </c>
    </row>
    <row r="32" spans="1:18">
      <c r="A32" s="15" t="s">
        <v>334</v>
      </c>
      <c r="B32" s="17" t="n">
        <v>4478</v>
      </c>
      <c r="C32" s="18">
        <f>(0.0/B32*100)</f>
        <v/>
      </c>
      <c r="D32" s="19" t="n">
        <v>4478</v>
      </c>
      <c r="E32" s="18" t="n">
        <v>0</v>
      </c>
      <c r="F32" s="20" t="n">
        <v>0</v>
      </c>
      <c r="G32" s="18" t="n">
        <v>0</v>
      </c>
      <c r="H32" s="20" t="n">
        <v>0</v>
      </c>
      <c r="I32" s="18" t="n">
        <v>0</v>
      </c>
      <c r="J32" s="20" t="n">
        <v>0</v>
      </c>
      <c r="K32" s="18" t="s">
        <v>309</v>
      </c>
      <c r="L32" s="20" t="s">
        <v>309</v>
      </c>
      <c r="M32" s="18" t="n">
        <v>100</v>
      </c>
      <c r="N32" s="20" t="n">
        <v>0</v>
      </c>
      <c r="O32" s="18" t="n">
        <v>0</v>
      </c>
      <c r="P32" s="20" t="n">
        <v>0</v>
      </c>
      <c r="Q32" s="18" t="n">
        <v>0</v>
      </c>
      <c r="R32" s="20" t="n">
        <v>0</v>
      </c>
    </row>
    <row r="33" spans="1:18">
      <c r="A33" s="15" t="s">
        <v>335</v>
      </c>
      <c r="B33" s="17" t="n">
        <v>7325</v>
      </c>
      <c r="C33" s="18">
        <f>(444.0/B33*100)</f>
        <v/>
      </c>
      <c r="D33" s="19" t="n">
        <v>6881</v>
      </c>
      <c r="E33" s="18" t="n">
        <v>86.90668105</v>
      </c>
      <c r="F33" s="20" t="n">
        <v>0.53091164</v>
      </c>
      <c r="G33" s="18" t="n">
        <v>7.54498999</v>
      </c>
      <c r="H33" s="20" t="n">
        <v>0.43465627</v>
      </c>
      <c r="I33" s="18" t="n">
        <v>0</v>
      </c>
      <c r="J33" s="20" t="n">
        <v>0</v>
      </c>
      <c r="K33" s="18" t="s">
        <v>309</v>
      </c>
      <c r="L33" s="20" t="s">
        <v>309</v>
      </c>
      <c r="M33" s="18" t="n">
        <v>0</v>
      </c>
      <c r="N33" s="20" t="n">
        <v>0</v>
      </c>
      <c r="O33" s="18" t="n">
        <v>0.14461718</v>
      </c>
      <c r="P33" s="20" t="n">
        <v>0.05600988</v>
      </c>
      <c r="Q33" s="18" t="n">
        <v>5.40371178</v>
      </c>
      <c r="R33" s="20" t="n">
        <v>0.36371023</v>
      </c>
    </row>
    <row r="34" spans="1:18">
      <c r="A34" s="15" t="s">
        <v>336</v>
      </c>
      <c r="B34" s="17" t="n">
        <v>6350</v>
      </c>
      <c r="C34" s="18">
        <f>(0.0/B34*100)</f>
        <v/>
      </c>
      <c r="D34" s="19" t="n">
        <v>6350</v>
      </c>
      <c r="E34" s="18" t="n">
        <v>0</v>
      </c>
      <c r="F34" s="20" t="n">
        <v>0</v>
      </c>
      <c r="G34" s="18" t="n">
        <v>0</v>
      </c>
      <c r="H34" s="20" t="n">
        <v>0</v>
      </c>
      <c r="I34" s="18" t="n">
        <v>0</v>
      </c>
      <c r="J34" s="20" t="n">
        <v>0</v>
      </c>
      <c r="K34" s="18" t="s">
        <v>309</v>
      </c>
      <c r="L34" s="20" t="s">
        <v>309</v>
      </c>
      <c r="M34" s="18" t="n">
        <v>100</v>
      </c>
      <c r="N34" s="20" t="n">
        <v>0</v>
      </c>
      <c r="O34" s="18" t="n">
        <v>0</v>
      </c>
      <c r="P34" s="20" t="n">
        <v>0</v>
      </c>
      <c r="Q34" s="18" t="n">
        <v>0</v>
      </c>
      <c r="R34" s="20" t="n">
        <v>0</v>
      </c>
    </row>
    <row r="35" spans="1:18">
      <c r="A35" s="15" t="s">
        <v>337</v>
      </c>
      <c r="B35" s="17" t="n">
        <v>6406</v>
      </c>
      <c r="C35" s="18">
        <f>(0.0/B35*100)</f>
        <v/>
      </c>
      <c r="D35" s="19" t="n">
        <v>6406</v>
      </c>
      <c r="E35" s="18" t="n">
        <v>0</v>
      </c>
      <c r="F35" s="20" t="n">
        <v>0</v>
      </c>
      <c r="G35" s="18" t="n">
        <v>0</v>
      </c>
      <c r="H35" s="20" t="n">
        <v>0</v>
      </c>
      <c r="I35" s="18" t="n">
        <v>0</v>
      </c>
      <c r="J35" s="20" t="n">
        <v>0</v>
      </c>
      <c r="K35" s="18" t="s">
        <v>309</v>
      </c>
      <c r="L35" s="20" t="s">
        <v>309</v>
      </c>
      <c r="M35" s="18" t="n">
        <v>100</v>
      </c>
      <c r="N35" s="20" t="n">
        <v>0</v>
      </c>
      <c r="O35" s="18" t="n">
        <v>0</v>
      </c>
      <c r="P35" s="20" t="n">
        <v>0</v>
      </c>
      <c r="Q35" s="18" t="n">
        <v>0</v>
      </c>
      <c r="R35" s="20" t="n">
        <v>0</v>
      </c>
    </row>
    <row r="36" spans="1:18">
      <c r="A36" s="15" t="s">
        <v>338</v>
      </c>
      <c r="B36" s="17" t="n">
        <v>6736</v>
      </c>
      <c r="C36" s="18">
        <f>(1983.0/B36*100)</f>
        <v/>
      </c>
      <c r="D36" s="19" t="n">
        <v>4753</v>
      </c>
      <c r="E36" s="18" t="n">
        <v>85.82952924999999</v>
      </c>
      <c r="F36" s="20" t="n">
        <v>0.77871377</v>
      </c>
      <c r="G36" s="18" t="n">
        <v>10.5742835</v>
      </c>
      <c r="H36" s="20" t="n">
        <v>0.73351784</v>
      </c>
      <c r="I36" s="18" t="n">
        <v>0</v>
      </c>
      <c r="J36" s="20" t="n">
        <v>0</v>
      </c>
      <c r="K36" s="18" t="s">
        <v>309</v>
      </c>
      <c r="L36" s="20" t="s">
        <v>309</v>
      </c>
      <c r="M36" s="18" t="n">
        <v>0</v>
      </c>
      <c r="N36" s="20" t="n">
        <v>0</v>
      </c>
      <c r="O36" s="18" t="n">
        <v>0</v>
      </c>
      <c r="P36" s="20" t="n">
        <v>0</v>
      </c>
      <c r="Q36" s="18" t="n">
        <v>3.59618725</v>
      </c>
      <c r="R36" s="20" t="n">
        <v>0.30544683</v>
      </c>
    </row>
    <row r="37" spans="1:18">
      <c r="A37" s="15" t="s">
        <v>339</v>
      </c>
      <c r="B37" s="17" t="n">
        <v>5458</v>
      </c>
      <c r="C37" s="18">
        <f>(0.0/B37*100)</f>
        <v/>
      </c>
      <c r="D37" s="19" t="n">
        <v>5458</v>
      </c>
      <c r="E37" s="18" t="n">
        <v>0</v>
      </c>
      <c r="F37" s="20" t="n">
        <v>0</v>
      </c>
      <c r="G37" s="18" t="n">
        <v>0</v>
      </c>
      <c r="H37" s="20" t="n">
        <v>0</v>
      </c>
      <c r="I37" s="18" t="n">
        <v>0</v>
      </c>
      <c r="J37" s="20" t="n">
        <v>0</v>
      </c>
      <c r="K37" s="18" t="s">
        <v>309</v>
      </c>
      <c r="L37" s="20" t="s">
        <v>309</v>
      </c>
      <c r="M37" s="18" t="n">
        <v>100</v>
      </c>
      <c r="N37" s="20" t="n">
        <v>0</v>
      </c>
      <c r="O37" s="18" t="n">
        <v>0</v>
      </c>
      <c r="P37" s="20" t="n">
        <v>0</v>
      </c>
      <c r="Q37" s="18" t="n">
        <v>0</v>
      </c>
      <c r="R37" s="20" t="n">
        <v>0</v>
      </c>
    </row>
    <row r="38" spans="1:18">
      <c r="A38" s="15" t="s">
        <v>340</v>
      </c>
      <c r="B38" s="17" t="n">
        <v>5860</v>
      </c>
      <c r="C38" s="18">
        <f>(0.0/B38*100)</f>
        <v/>
      </c>
      <c r="D38" s="19" t="n">
        <v>5860</v>
      </c>
      <c r="E38" s="18" t="n">
        <v>0</v>
      </c>
      <c r="F38" s="20" t="n">
        <v>0</v>
      </c>
      <c r="G38" s="18" t="n">
        <v>0</v>
      </c>
      <c r="H38" s="20" t="n">
        <v>0</v>
      </c>
      <c r="I38" s="18" t="n">
        <v>0</v>
      </c>
      <c r="J38" s="20" t="n">
        <v>0</v>
      </c>
      <c r="K38" s="18" t="s">
        <v>309</v>
      </c>
      <c r="L38" s="20" t="s">
        <v>309</v>
      </c>
      <c r="M38" s="18" t="n">
        <v>100</v>
      </c>
      <c r="N38" s="20" t="n">
        <v>0</v>
      </c>
      <c r="O38" s="18" t="n">
        <v>0</v>
      </c>
      <c r="P38" s="20" t="n">
        <v>0</v>
      </c>
      <c r="Q38" s="18" t="n">
        <v>0</v>
      </c>
      <c r="R38" s="20" t="n">
        <v>0</v>
      </c>
    </row>
    <row r="39" spans="1:18">
      <c r="A39" s="15" t="s">
        <v>341</v>
      </c>
      <c r="B39" s="17" t="n">
        <v>5895</v>
      </c>
      <c r="C39" s="18">
        <f>(0.0/B39*100)</f>
        <v/>
      </c>
      <c r="D39" s="19" t="n">
        <v>5895</v>
      </c>
      <c r="E39" s="18" t="n">
        <v>0</v>
      </c>
      <c r="F39" s="20" t="n">
        <v>0</v>
      </c>
      <c r="G39" s="18" t="n">
        <v>0</v>
      </c>
      <c r="H39" s="20" t="n">
        <v>0</v>
      </c>
      <c r="I39" s="18" t="n">
        <v>0</v>
      </c>
      <c r="J39" s="20" t="n">
        <v>0</v>
      </c>
      <c r="K39" s="18" t="s">
        <v>309</v>
      </c>
      <c r="L39" s="20" t="s">
        <v>309</v>
      </c>
      <c r="M39" s="18" t="n">
        <v>100</v>
      </c>
      <c r="N39" s="20" t="n">
        <v>0</v>
      </c>
      <c r="O39" s="18" t="n">
        <v>0</v>
      </c>
      <c r="P39" s="20" t="n">
        <v>0</v>
      </c>
      <c r="Q39" s="18" t="n">
        <v>0</v>
      </c>
      <c r="R39" s="20" t="n">
        <v>0</v>
      </c>
    </row>
    <row r="40" spans="1:18">
      <c r="A40" s="15" t="s">
        <v>342</v>
      </c>
      <c r="B40" s="17" t="n">
        <v>14157</v>
      </c>
      <c r="C40" s="18">
        <f>(1679.0/B40*100)</f>
        <v/>
      </c>
      <c r="D40" s="19" t="n">
        <v>12478</v>
      </c>
      <c r="E40" s="18" t="n">
        <v>3.34278523</v>
      </c>
      <c r="F40" s="20" t="n">
        <v>0.10925357</v>
      </c>
      <c r="G40" s="18" t="n">
        <v>0.35856736</v>
      </c>
      <c r="H40" s="20" t="n">
        <v>0.04032693</v>
      </c>
      <c r="I40" s="18" t="n">
        <v>0</v>
      </c>
      <c r="J40" s="20" t="n">
        <v>0</v>
      </c>
      <c r="K40" s="18" t="s">
        <v>309</v>
      </c>
      <c r="L40" s="20" t="s">
        <v>309</v>
      </c>
      <c r="M40" s="18" t="n">
        <v>96.12960207</v>
      </c>
      <c r="N40" s="20" t="n">
        <v>0.13318888</v>
      </c>
      <c r="O40" s="18" t="n">
        <v>0.00618083</v>
      </c>
      <c r="P40" s="20" t="n">
        <v>0.00411022</v>
      </c>
      <c r="Q40" s="18" t="n">
        <v>0.16286451</v>
      </c>
      <c r="R40" s="20" t="n">
        <v>0.02104582</v>
      </c>
    </row>
    <row r="41" spans="1:18">
      <c r="A41" s="15" t="s">
        <v>343</v>
      </c>
      <c r="B41" s="17" t="n">
        <v>5712</v>
      </c>
      <c r="C41" s="18">
        <f>(0.0/B41*100)</f>
        <v/>
      </c>
      <c r="D41" s="19" t="n">
        <v>5712</v>
      </c>
      <c r="E41" s="18" t="n">
        <v>0</v>
      </c>
      <c r="F41" s="20" t="n">
        <v>0</v>
      </c>
      <c r="G41" s="18" t="n">
        <v>0</v>
      </c>
      <c r="H41" s="20" t="n">
        <v>0</v>
      </c>
      <c r="I41" s="18" t="n">
        <v>0</v>
      </c>
      <c r="J41" s="20" t="n">
        <v>0</v>
      </c>
      <c r="K41" s="18" t="s">
        <v>309</v>
      </c>
      <c r="L41" s="20" t="s">
        <v>309</v>
      </c>
      <c r="M41" s="18" t="n">
        <v>100</v>
      </c>
      <c r="N41" s="20" t="n">
        <v>0</v>
      </c>
      <c r="O41" s="18" t="n">
        <v>0</v>
      </c>
      <c r="P41" s="20" t="n">
        <v>0</v>
      </c>
      <c r="Q41" s="18" t="n">
        <v>0</v>
      </c>
      <c r="R41" s="20" t="n">
        <v>0</v>
      </c>
    </row>
    <row r="42" spans="1:18">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345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row>
    <row r="45" spans="1:18">
      <c r="A45" s="15" t="s">
        <v>347</v>
      </c>
      <c r="B45" s="17" t="n">
        <v>5519</v>
      </c>
      <c r="C45" s="18">
        <f>(0.0/B45*100)</f>
        <v/>
      </c>
      <c r="D45" s="19" t="n">
        <v>5519</v>
      </c>
      <c r="E45" s="18" t="n">
        <v>0</v>
      </c>
      <c r="F45" s="20" t="n">
        <v>0</v>
      </c>
      <c r="G45" s="18" t="n">
        <v>0</v>
      </c>
      <c r="H45" s="20" t="n">
        <v>0</v>
      </c>
      <c r="I45" s="18" t="n">
        <v>0</v>
      </c>
      <c r="J45" s="20" t="n">
        <v>0</v>
      </c>
      <c r="K45" s="18" t="s">
        <v>309</v>
      </c>
      <c r="L45" s="20" t="s">
        <v>309</v>
      </c>
      <c r="M45" s="18" t="n">
        <v>100</v>
      </c>
      <c r="N45" s="20" t="n">
        <v>0</v>
      </c>
      <c r="O45" s="18" t="n">
        <v>0</v>
      </c>
      <c r="P45" s="20" t="n">
        <v>0</v>
      </c>
      <c r="Q45" s="18" t="n">
        <v>0</v>
      </c>
      <c r="R45" s="20" t="n">
        <v>0</v>
      </c>
    </row>
    <row r="46" spans="1:18">
      <c r="A46" s="15" t="s">
        <v>348</v>
      </c>
      <c r="B46" s="17" t="n">
        <v>23141</v>
      </c>
      <c r="C46" s="18">
        <f>(0.0/B46*100)</f>
        <v/>
      </c>
      <c r="D46" s="19" t="n">
        <v>23141</v>
      </c>
      <c r="E46" s="18" t="n">
        <v>0</v>
      </c>
      <c r="F46" s="20" t="n">
        <v>0</v>
      </c>
      <c r="G46" s="18" t="n">
        <v>0</v>
      </c>
      <c r="H46" s="20" t="n">
        <v>0</v>
      </c>
      <c r="I46" s="18" t="n">
        <v>0</v>
      </c>
      <c r="J46" s="20" t="n">
        <v>0</v>
      </c>
      <c r="K46" s="18" t="s">
        <v>309</v>
      </c>
      <c r="L46" s="20" t="s">
        <v>309</v>
      </c>
      <c r="M46" s="18" t="n">
        <v>100</v>
      </c>
      <c r="N46" s="20" t="n">
        <v>0</v>
      </c>
      <c r="O46" s="18" t="n">
        <v>0</v>
      </c>
      <c r="P46" s="20" t="n">
        <v>0</v>
      </c>
      <c r="Q46" s="18" t="n">
        <v>0</v>
      </c>
      <c r="R46" s="20" t="n">
        <v>0</v>
      </c>
    </row>
    <row r="47" spans="1:18">
      <c r="A47" s="15" t="s">
        <v>349</v>
      </c>
      <c r="B47" s="17" t="n">
        <v>5928</v>
      </c>
      <c r="C47" s="18">
        <f>(0.0/B47*100)</f>
        <v/>
      </c>
      <c r="D47" s="19" t="n">
        <v>5928</v>
      </c>
      <c r="E47" s="18" t="n">
        <v>0</v>
      </c>
      <c r="F47" s="20" t="n">
        <v>0</v>
      </c>
      <c r="G47" s="18" t="n">
        <v>0</v>
      </c>
      <c r="H47" s="20" t="n">
        <v>0</v>
      </c>
      <c r="I47" s="18" t="n">
        <v>0</v>
      </c>
      <c r="J47" s="20" t="n">
        <v>0</v>
      </c>
      <c r="K47" s="18" t="s">
        <v>309</v>
      </c>
      <c r="L47" s="20" t="s">
        <v>309</v>
      </c>
      <c r="M47" s="18" t="n">
        <v>100</v>
      </c>
      <c r="N47" s="20" t="n">
        <v>0</v>
      </c>
      <c r="O47" s="18" t="n">
        <v>0</v>
      </c>
      <c r="P47" s="20" t="n">
        <v>0</v>
      </c>
      <c r="Q47" s="18" t="n">
        <v>0</v>
      </c>
      <c r="R47" s="20" t="n">
        <v>0</v>
      </c>
    </row>
    <row r="48" spans="1:18">
      <c r="A48" s="15" t="s">
        <v>350</v>
      </c>
      <c r="B48" s="17" t="n">
        <v>9841</v>
      </c>
      <c r="C48" s="18">
        <f>(0.0/B48*100)</f>
        <v/>
      </c>
      <c r="D48" s="19" t="n">
        <v>9841</v>
      </c>
      <c r="E48" s="18" t="n">
        <v>0</v>
      </c>
      <c r="F48" s="20" t="n">
        <v>0</v>
      </c>
      <c r="G48" s="18" t="n">
        <v>0</v>
      </c>
      <c r="H48" s="20" t="n">
        <v>0</v>
      </c>
      <c r="I48" s="18" t="n">
        <v>0</v>
      </c>
      <c r="J48" s="20" t="n">
        <v>0</v>
      </c>
      <c r="K48" s="18" t="s">
        <v>309</v>
      </c>
      <c r="L48" s="20" t="s">
        <v>309</v>
      </c>
      <c r="M48" s="18" t="n">
        <v>100</v>
      </c>
      <c r="N48" s="20" t="n">
        <v>0</v>
      </c>
      <c r="O48" s="18" t="n">
        <v>0</v>
      </c>
      <c r="P48" s="20" t="n">
        <v>0</v>
      </c>
      <c r="Q48" s="18" t="n">
        <v>0</v>
      </c>
      <c r="R48" s="20" t="n">
        <v>0</v>
      </c>
    </row>
    <row r="49" spans="1:18">
      <c r="A49" s="15" t="s">
        <v>351</v>
      </c>
      <c r="B49" s="17" t="n">
        <v>6349</v>
      </c>
      <c r="C49" s="18">
        <f>(0.0/B49*100)</f>
        <v/>
      </c>
      <c r="D49" s="19" t="n">
        <v>6349</v>
      </c>
      <c r="E49" s="18" t="n">
        <v>0</v>
      </c>
      <c r="F49" s="20" t="n">
        <v>0</v>
      </c>
      <c r="G49" s="18" t="n">
        <v>0</v>
      </c>
      <c r="H49" s="20" t="n">
        <v>0</v>
      </c>
      <c r="I49" s="18" t="n">
        <v>0</v>
      </c>
      <c r="J49" s="20" t="n">
        <v>0</v>
      </c>
      <c r="K49" s="18" t="s">
        <v>309</v>
      </c>
      <c r="L49" s="20" t="s">
        <v>309</v>
      </c>
      <c r="M49" s="18" t="n">
        <v>100</v>
      </c>
      <c r="N49" s="20" t="n">
        <v>0</v>
      </c>
      <c r="O49" s="18" t="n">
        <v>0</v>
      </c>
      <c r="P49" s="20" t="n">
        <v>0</v>
      </c>
      <c r="Q49" s="18" t="n">
        <v>0</v>
      </c>
      <c r="R49" s="20" t="n">
        <v>0</v>
      </c>
    </row>
    <row r="50" spans="1:18">
      <c r="A50" s="15" t="s">
        <v>352</v>
      </c>
      <c r="B50" s="17" t="n">
        <v>11795</v>
      </c>
      <c r="C50" s="18">
        <f>(0.0/B50*100)</f>
        <v/>
      </c>
      <c r="D50" s="19" t="n">
        <v>11795</v>
      </c>
      <c r="E50" s="18" t="n">
        <v>0</v>
      </c>
      <c r="F50" s="20" t="n">
        <v>0</v>
      </c>
      <c r="G50" s="18" t="n">
        <v>0</v>
      </c>
      <c r="H50" s="20" t="n">
        <v>0</v>
      </c>
      <c r="I50" s="18" t="n">
        <v>0</v>
      </c>
      <c r="J50" s="20" t="n">
        <v>0</v>
      </c>
      <c r="K50" s="18" t="s">
        <v>309</v>
      </c>
      <c r="L50" s="20" t="s">
        <v>309</v>
      </c>
      <c r="M50" s="18" t="n">
        <v>100</v>
      </c>
      <c r="N50" s="20" t="n">
        <v>0</v>
      </c>
      <c r="O50" s="18" t="n">
        <v>0</v>
      </c>
      <c r="P50" s="20" t="n">
        <v>0</v>
      </c>
      <c r="Q50" s="18" t="n">
        <v>0</v>
      </c>
      <c r="R50" s="20" t="n">
        <v>0</v>
      </c>
    </row>
    <row r="51" spans="1:18">
      <c r="A51" s="15" t="s">
        <v>353</v>
      </c>
      <c r="B51" s="17" t="n">
        <v>6866</v>
      </c>
      <c r="C51" s="18">
        <f>(0.0/B51*100)</f>
        <v/>
      </c>
      <c r="D51" s="19" t="n">
        <v>6866</v>
      </c>
      <c r="E51" s="18" t="n">
        <v>0</v>
      </c>
      <c r="F51" s="20" t="n">
        <v>0</v>
      </c>
      <c r="G51" s="18" t="n">
        <v>0</v>
      </c>
      <c r="H51" s="20" t="n">
        <v>0</v>
      </c>
      <c r="I51" s="18" t="n">
        <v>0</v>
      </c>
      <c r="J51" s="20" t="n">
        <v>0</v>
      </c>
      <c r="K51" s="18" t="s">
        <v>309</v>
      </c>
      <c r="L51" s="20" t="s">
        <v>309</v>
      </c>
      <c r="M51" s="18" t="n">
        <v>100</v>
      </c>
      <c r="N51" s="20" t="n">
        <v>0</v>
      </c>
      <c r="O51" s="18" t="n">
        <v>0</v>
      </c>
      <c r="P51" s="20" t="n">
        <v>0</v>
      </c>
      <c r="Q51" s="18" t="n">
        <v>0</v>
      </c>
      <c r="R51" s="20" t="n">
        <v>0</v>
      </c>
    </row>
    <row r="52" spans="1:18">
      <c r="A52" s="15" t="s">
        <v>354</v>
      </c>
      <c r="B52" s="17" t="n">
        <v>5809</v>
      </c>
      <c r="C52" s="18">
        <f>(396.0/B52*100)</f>
        <v/>
      </c>
      <c r="D52" s="19" t="n">
        <v>5413</v>
      </c>
      <c r="E52" s="18" t="n">
        <v>74.80734742999999</v>
      </c>
      <c r="F52" s="20" t="n">
        <v>0.9480303</v>
      </c>
      <c r="G52" s="18" t="n">
        <v>22.55645609</v>
      </c>
      <c r="H52" s="20" t="n">
        <v>0.92284727</v>
      </c>
      <c r="I52" s="18" t="n">
        <v>0</v>
      </c>
      <c r="J52" s="20" t="n">
        <v>0</v>
      </c>
      <c r="K52" s="18" t="s">
        <v>309</v>
      </c>
      <c r="L52" s="20" t="s">
        <v>309</v>
      </c>
      <c r="M52" s="18" t="n">
        <v>0</v>
      </c>
      <c r="N52" s="20" t="n">
        <v>0</v>
      </c>
      <c r="O52" s="18" t="n">
        <v>0.15031956</v>
      </c>
      <c r="P52" s="20" t="n">
        <v>0.06527977</v>
      </c>
      <c r="Q52" s="18" t="n">
        <v>2.48587692</v>
      </c>
      <c r="R52" s="20" t="n">
        <v>0.18291444</v>
      </c>
    </row>
    <row r="53" spans="1:18">
      <c r="A53" s="15" t="s">
        <v>355</v>
      </c>
      <c r="B53" s="17" t="n">
        <v>5571</v>
      </c>
      <c r="C53" s="18">
        <f>(0.0/B53*100)</f>
        <v/>
      </c>
      <c r="D53" s="19" t="n">
        <v>5571</v>
      </c>
      <c r="E53" s="18" t="n">
        <v>0</v>
      </c>
      <c r="F53" s="20" t="n">
        <v>0</v>
      </c>
      <c r="G53" s="18" t="n">
        <v>0</v>
      </c>
      <c r="H53" s="20" t="n">
        <v>0</v>
      </c>
      <c r="I53" s="18" t="n">
        <v>0</v>
      </c>
      <c r="J53" s="20" t="n">
        <v>0</v>
      </c>
      <c r="K53" s="18" t="s">
        <v>309</v>
      </c>
      <c r="L53" s="20" t="s">
        <v>309</v>
      </c>
      <c r="M53" s="18" t="n">
        <v>100</v>
      </c>
      <c r="N53" s="20" t="n">
        <v>0</v>
      </c>
      <c r="O53" s="18" t="n">
        <v>0</v>
      </c>
      <c r="P53" s="20" t="n">
        <v>0</v>
      </c>
      <c r="Q53" s="18" t="n">
        <v>0</v>
      </c>
      <c r="R53" s="20" t="n">
        <v>0</v>
      </c>
    </row>
    <row r="54" spans="1:18">
      <c r="A54" s="15" t="s">
        <v>356</v>
      </c>
      <c r="B54" s="17" t="n">
        <v>4740</v>
      </c>
      <c r="C54" s="18">
        <f>(112.0/B54*100)</f>
        <v/>
      </c>
      <c r="D54" s="19" t="n">
        <v>4628</v>
      </c>
      <c r="E54" s="18" t="n">
        <v>78.84811184</v>
      </c>
      <c r="F54" s="20" t="n">
        <v>0.99777308</v>
      </c>
      <c r="G54" s="18" t="n">
        <v>2.63025814</v>
      </c>
      <c r="H54" s="20" t="n">
        <v>0.35684153</v>
      </c>
      <c r="I54" s="18" t="n">
        <v>0</v>
      </c>
      <c r="J54" s="20" t="n">
        <v>0</v>
      </c>
      <c r="K54" s="18" t="s">
        <v>309</v>
      </c>
      <c r="L54" s="20" t="s">
        <v>309</v>
      </c>
      <c r="M54" s="18" t="n">
        <v>0</v>
      </c>
      <c r="N54" s="20" t="n">
        <v>0</v>
      </c>
      <c r="O54" s="18" t="n">
        <v>0.32726173</v>
      </c>
      <c r="P54" s="20" t="n">
        <v>0.0830854</v>
      </c>
      <c r="Q54" s="18" t="n">
        <v>18.1943683</v>
      </c>
      <c r="R54" s="20" t="n">
        <v>0.9537764399999999</v>
      </c>
    </row>
    <row r="55" spans="1:18">
      <c r="A55" s="15" t="s">
        <v>357</v>
      </c>
      <c r="B55" s="17" t="n">
        <v>5316</v>
      </c>
      <c r="C55" s="18">
        <f>(137.0/B55*100)</f>
        <v/>
      </c>
      <c r="D55" s="19" t="n">
        <v>5179</v>
      </c>
      <c r="E55" s="18" t="n">
        <v>88.95221044</v>
      </c>
      <c r="F55" s="20" t="n">
        <v>0.65620742</v>
      </c>
      <c r="G55" s="18" t="n">
        <v>1.88399229</v>
      </c>
      <c r="H55" s="20" t="n">
        <v>0.24889203</v>
      </c>
      <c r="I55" s="18" t="n">
        <v>0</v>
      </c>
      <c r="J55" s="20" t="n">
        <v>0</v>
      </c>
      <c r="K55" s="18" t="s">
        <v>309</v>
      </c>
      <c r="L55" s="20" t="s">
        <v>309</v>
      </c>
      <c r="M55" s="18" t="n">
        <v>0.0173888</v>
      </c>
      <c r="N55" s="20" t="n">
        <v>0.0164922</v>
      </c>
      <c r="O55" s="18" t="n">
        <v>0.0529313</v>
      </c>
      <c r="P55" s="20" t="n">
        <v>0.03244286</v>
      </c>
      <c r="Q55" s="18" t="n">
        <v>9.09347717</v>
      </c>
      <c r="R55" s="20" t="n">
        <v>0.68313317</v>
      </c>
    </row>
    <row r="56" spans="1:18">
      <c r="A56" s="15" t="s">
        <v>358</v>
      </c>
      <c r="B56" s="17" t="n">
        <v>5359</v>
      </c>
      <c r="C56" s="18">
        <f>(104.0/B56*100)</f>
        <v/>
      </c>
      <c r="D56" s="19" t="n">
        <v>5255</v>
      </c>
      <c r="E56" s="18" t="n">
        <v>18.35975232</v>
      </c>
      <c r="F56" s="20" t="n">
        <v>0.6184919</v>
      </c>
      <c r="G56" s="18" t="n">
        <v>74.97324082999999</v>
      </c>
      <c r="H56" s="20" t="n">
        <v>0.72045769</v>
      </c>
      <c r="I56" s="18" t="n">
        <v>0</v>
      </c>
      <c r="J56" s="20" t="n">
        <v>0</v>
      </c>
      <c r="K56" s="18" t="s">
        <v>309</v>
      </c>
      <c r="L56" s="20" t="s">
        <v>309</v>
      </c>
      <c r="M56" s="18" t="n">
        <v>0</v>
      </c>
      <c r="N56" s="20" t="n">
        <v>0</v>
      </c>
      <c r="O56" s="18" t="n">
        <v>0.09973037</v>
      </c>
      <c r="P56" s="20" t="n">
        <v>0.04625617</v>
      </c>
      <c r="Q56" s="18" t="n">
        <v>6.56727649</v>
      </c>
      <c r="R56" s="20" t="n">
        <v>0.41942371</v>
      </c>
    </row>
    <row r="57" spans="1:18">
      <c r="A57" s="15" t="s">
        <v>359</v>
      </c>
      <c r="B57" s="17" t="n">
        <v>6513</v>
      </c>
      <c r="C57" s="18">
        <f>(0.0/B57*100)</f>
        <v/>
      </c>
      <c r="D57" s="19" t="n">
        <v>6513</v>
      </c>
      <c r="E57" s="18" t="n">
        <v>0</v>
      </c>
      <c r="F57" s="20" t="n">
        <v>0</v>
      </c>
      <c r="G57" s="18" t="n">
        <v>0</v>
      </c>
      <c r="H57" s="20" t="n">
        <v>0</v>
      </c>
      <c r="I57" s="18" t="n">
        <v>0</v>
      </c>
      <c r="J57" s="20" t="n">
        <v>0</v>
      </c>
      <c r="K57" s="18" t="s">
        <v>309</v>
      </c>
      <c r="L57" s="20" t="s">
        <v>309</v>
      </c>
      <c r="M57" s="18" t="n">
        <v>100</v>
      </c>
      <c r="N57" s="20" t="n">
        <v>0</v>
      </c>
      <c r="O57" s="18" t="n">
        <v>0</v>
      </c>
      <c r="P57" s="20" t="n">
        <v>0</v>
      </c>
      <c r="Q57" s="18" t="n">
        <v>0</v>
      </c>
      <c r="R57" s="20" t="n">
        <v>0</v>
      </c>
    </row>
    <row r="58" spans="1:18">
      <c r="A58" s="15" t="s">
        <v>360</v>
      </c>
      <c r="B58" s="17" t="n">
        <v>7267</v>
      </c>
      <c r="C58" s="18">
        <f>(0.0/B58*100)</f>
        <v/>
      </c>
      <c r="D58" s="19" t="n">
        <v>7267</v>
      </c>
      <c r="E58" s="18" t="n">
        <v>0</v>
      </c>
      <c r="F58" s="20" t="n">
        <v>0</v>
      </c>
      <c r="G58" s="18" t="n">
        <v>0</v>
      </c>
      <c r="H58" s="20" t="n">
        <v>0</v>
      </c>
      <c r="I58" s="18" t="n">
        <v>0</v>
      </c>
      <c r="J58" s="20" t="n">
        <v>0</v>
      </c>
      <c r="K58" s="18" t="s">
        <v>309</v>
      </c>
      <c r="L58" s="20" t="s">
        <v>309</v>
      </c>
      <c r="M58" s="18" t="n">
        <v>100</v>
      </c>
      <c r="N58" s="20" t="n">
        <v>0</v>
      </c>
      <c r="O58" s="18" t="n">
        <v>0</v>
      </c>
      <c r="P58" s="20" t="n">
        <v>0</v>
      </c>
      <c r="Q58" s="18" t="n">
        <v>0</v>
      </c>
      <c r="R58" s="20" t="n">
        <v>0</v>
      </c>
    </row>
    <row r="59" spans="1:18">
      <c r="A59" s="15" t="s">
        <v>361</v>
      </c>
      <c r="B59" s="17" t="n">
        <v>4826</v>
      </c>
      <c r="C59" s="18">
        <f>(0.0/B59*100)</f>
        <v/>
      </c>
      <c r="D59" s="19" t="n">
        <v>4826</v>
      </c>
      <c r="E59" s="18" t="n">
        <v>0</v>
      </c>
      <c r="F59" s="20" t="n">
        <v>0</v>
      </c>
      <c r="G59" s="18" t="n">
        <v>0</v>
      </c>
      <c r="H59" s="20" t="n">
        <v>0</v>
      </c>
      <c r="I59" s="18" t="n">
        <v>0</v>
      </c>
      <c r="J59" s="20" t="n">
        <v>0</v>
      </c>
      <c r="K59" s="18" t="s">
        <v>309</v>
      </c>
      <c r="L59" s="20" t="s">
        <v>309</v>
      </c>
      <c r="M59" s="18" t="n">
        <v>100</v>
      </c>
      <c r="N59" s="20" t="n">
        <v>0</v>
      </c>
      <c r="O59" s="18" t="n">
        <v>0</v>
      </c>
      <c r="P59" s="20" t="n">
        <v>0</v>
      </c>
      <c r="Q59" s="18" t="n">
        <v>0</v>
      </c>
      <c r="R59" s="20" t="n">
        <v>0</v>
      </c>
    </row>
    <row r="60" spans="1:18">
      <c r="A60" s="15" t="s">
        <v>362</v>
      </c>
      <c r="B60" s="17" t="n">
        <v>4546</v>
      </c>
      <c r="C60" s="18">
        <f>(0.0/B60*100)</f>
        <v/>
      </c>
      <c r="D60" s="19" t="n">
        <v>4546</v>
      </c>
      <c r="E60" s="18" t="n">
        <v>0</v>
      </c>
      <c r="F60" s="20" t="n">
        <v>0</v>
      </c>
      <c r="G60" s="18" t="n">
        <v>0</v>
      </c>
      <c r="H60" s="20" t="n">
        <v>0</v>
      </c>
      <c r="I60" s="18" t="n">
        <v>0</v>
      </c>
      <c r="J60" s="20" t="n">
        <v>0</v>
      </c>
      <c r="K60" s="18" t="s">
        <v>309</v>
      </c>
      <c r="L60" s="20" t="s">
        <v>309</v>
      </c>
      <c r="M60" s="18" t="n">
        <v>100</v>
      </c>
      <c r="N60" s="20" t="n">
        <v>0</v>
      </c>
      <c r="O60" s="18" t="n">
        <v>0</v>
      </c>
      <c r="P60" s="20" t="n">
        <v>0</v>
      </c>
      <c r="Q60" s="18" t="n">
        <v>0</v>
      </c>
      <c r="R60" s="20" t="n">
        <v>0</v>
      </c>
    </row>
    <row r="61" spans="1:18">
      <c r="A61" s="15" t="s">
        <v>363</v>
      </c>
      <c r="B61" s="17" t="n">
        <v>6525</v>
      </c>
      <c r="C61" s="18">
        <f>(0.0/B61*100)</f>
        <v/>
      </c>
      <c r="D61" s="19" t="n">
        <v>6525</v>
      </c>
      <c r="E61" s="18" t="n">
        <v>0</v>
      </c>
      <c r="F61" s="20" t="n">
        <v>0</v>
      </c>
      <c r="G61" s="18" t="n">
        <v>0</v>
      </c>
      <c r="H61" s="20" t="n">
        <v>0</v>
      </c>
      <c r="I61" s="18" t="n">
        <v>0</v>
      </c>
      <c r="J61" s="20" t="n">
        <v>0</v>
      </c>
      <c r="K61" s="18" t="s">
        <v>309</v>
      </c>
      <c r="L61" s="20" t="s">
        <v>309</v>
      </c>
      <c r="M61" s="18" t="n">
        <v>100</v>
      </c>
      <c r="N61" s="20" t="n">
        <v>0</v>
      </c>
      <c r="O61" s="18" t="n">
        <v>0</v>
      </c>
      <c r="P61" s="20" t="n">
        <v>0</v>
      </c>
      <c r="Q61" s="18" t="n">
        <v>0</v>
      </c>
      <c r="R61" s="20" t="n">
        <v>0</v>
      </c>
    </row>
    <row r="62" spans="1:18">
      <c r="A62" s="15" t="s">
        <v>364</v>
      </c>
      <c r="B62" s="17" t="n">
        <v>4476</v>
      </c>
      <c r="C62" s="18">
        <f>(32.0/B62*100)</f>
        <v/>
      </c>
      <c r="D62" s="19" t="n">
        <v>4444</v>
      </c>
      <c r="E62" s="18" t="n">
        <v>13.18552338</v>
      </c>
      <c r="F62" s="20" t="n">
        <v>0.44439652</v>
      </c>
      <c r="G62" s="18" t="n">
        <v>79.96901195</v>
      </c>
      <c r="H62" s="20" t="n">
        <v>0.47322423</v>
      </c>
      <c r="I62" s="18" t="n">
        <v>0</v>
      </c>
      <c r="J62" s="20" t="n">
        <v>0</v>
      </c>
      <c r="K62" s="18" t="s">
        <v>309</v>
      </c>
      <c r="L62" s="20" t="s">
        <v>309</v>
      </c>
      <c r="M62" s="18" t="n">
        <v>0</v>
      </c>
      <c r="N62" s="20" t="n">
        <v>0</v>
      </c>
      <c r="O62" s="18" t="n">
        <v>0.11175323</v>
      </c>
      <c r="P62" s="20" t="n">
        <v>0.05914394</v>
      </c>
      <c r="Q62" s="18" t="n">
        <v>6.73371145</v>
      </c>
      <c r="R62" s="20" t="n">
        <v>0.34465068</v>
      </c>
    </row>
    <row r="63" spans="1:18">
      <c r="A63" s="15" t="s">
        <v>365</v>
      </c>
      <c r="B63" s="17" t="n">
        <v>5324</v>
      </c>
      <c r="C63" s="18">
        <f>(0.0/B63*100)</f>
        <v/>
      </c>
      <c r="D63" s="19" t="n">
        <v>5324</v>
      </c>
      <c r="E63" s="18" t="n">
        <v>0</v>
      </c>
      <c r="F63" s="20" t="n">
        <v>0</v>
      </c>
      <c r="G63" s="18" t="n">
        <v>0</v>
      </c>
      <c r="H63" s="20" t="n">
        <v>0</v>
      </c>
      <c r="I63" s="18" t="n">
        <v>0</v>
      </c>
      <c r="J63" s="20" t="n">
        <v>0</v>
      </c>
      <c r="K63" s="18" t="s">
        <v>309</v>
      </c>
      <c r="L63" s="20" t="s">
        <v>309</v>
      </c>
      <c r="M63" s="18" t="n">
        <v>100</v>
      </c>
      <c r="N63" s="20" t="n">
        <v>0</v>
      </c>
      <c r="O63" s="18" t="n">
        <v>0</v>
      </c>
      <c r="P63" s="20" t="n">
        <v>0</v>
      </c>
      <c r="Q63" s="18" t="n">
        <v>0</v>
      </c>
      <c r="R63" s="20" t="n">
        <v>0</v>
      </c>
    </row>
    <row r="64" spans="1:18">
      <c r="A64" s="15" t="s">
        <v>366</v>
      </c>
      <c r="B64" s="17" t="n">
        <v>3634</v>
      </c>
      <c r="C64" s="18">
        <f>(431.0/B64*100)</f>
        <v/>
      </c>
      <c r="D64" s="19" t="n">
        <v>3203</v>
      </c>
      <c r="E64" s="18" t="n">
        <v>77.44766473</v>
      </c>
      <c r="F64" s="20" t="n">
        <v>0.77594167</v>
      </c>
      <c r="G64" s="18" t="n">
        <v>8.879876060000001</v>
      </c>
      <c r="H64" s="20" t="n">
        <v>0.4147267</v>
      </c>
      <c r="I64" s="18" t="n">
        <v>0</v>
      </c>
      <c r="J64" s="20" t="n">
        <v>0</v>
      </c>
      <c r="K64" s="18" t="s">
        <v>309</v>
      </c>
      <c r="L64" s="20" t="s">
        <v>309</v>
      </c>
      <c r="M64" s="18" t="n">
        <v>0</v>
      </c>
      <c r="N64" s="20" t="n">
        <v>0</v>
      </c>
      <c r="O64" s="18" t="n">
        <v>1.24590287</v>
      </c>
      <c r="P64" s="20" t="n">
        <v>0.20505812</v>
      </c>
      <c r="Q64" s="18" t="n">
        <v>12.42655633</v>
      </c>
      <c r="R64" s="20" t="n">
        <v>0.59780774</v>
      </c>
    </row>
    <row r="65" spans="1:18">
      <c r="A65" s="15" t="s">
        <v>367</v>
      </c>
      <c r="B65" s="17" t="n">
        <v>5325</v>
      </c>
      <c r="C65" s="18">
        <f>(0.0/B65*100)</f>
        <v/>
      </c>
      <c r="D65" s="19" t="n">
        <v>5325</v>
      </c>
      <c r="E65" s="18" t="n">
        <v>0</v>
      </c>
      <c r="F65" s="20" t="n">
        <v>0</v>
      </c>
      <c r="G65" s="18" t="n">
        <v>0</v>
      </c>
      <c r="H65" s="20" t="n">
        <v>0</v>
      </c>
      <c r="I65" s="18" t="n">
        <v>0</v>
      </c>
      <c r="J65" s="20" t="n">
        <v>0</v>
      </c>
      <c r="K65" s="18" t="s">
        <v>309</v>
      </c>
      <c r="L65" s="20" t="s">
        <v>309</v>
      </c>
      <c r="M65" s="18" t="n">
        <v>100</v>
      </c>
      <c r="N65" s="20" t="n">
        <v>0</v>
      </c>
      <c r="O65" s="18" t="n">
        <v>0</v>
      </c>
      <c r="P65" s="20" t="n">
        <v>0</v>
      </c>
      <c r="Q65" s="18" t="n">
        <v>0</v>
      </c>
      <c r="R65" s="20" t="n">
        <v>0</v>
      </c>
    </row>
    <row r="66" spans="1:18">
      <c r="A66" s="15" t="s">
        <v>368</v>
      </c>
      <c r="B66" s="17" t="n">
        <v>5665</v>
      </c>
      <c r="C66" s="18">
        <f>(0.0/B66*100)</f>
        <v/>
      </c>
      <c r="D66" s="19" t="n">
        <v>5665</v>
      </c>
      <c r="E66" s="18" t="n">
        <v>0</v>
      </c>
      <c r="F66" s="20" t="n">
        <v>0</v>
      </c>
      <c r="G66" s="18" t="n">
        <v>0</v>
      </c>
      <c r="H66" s="20" t="n">
        <v>0</v>
      </c>
      <c r="I66" s="18" t="n">
        <v>0</v>
      </c>
      <c r="J66" s="20" t="n">
        <v>0</v>
      </c>
      <c r="K66" s="18" t="s">
        <v>309</v>
      </c>
      <c r="L66" s="20" t="s">
        <v>309</v>
      </c>
      <c r="M66" s="18" t="n">
        <v>100</v>
      </c>
      <c r="N66" s="20" t="n">
        <v>0</v>
      </c>
      <c r="O66" s="18" t="n">
        <v>0</v>
      </c>
      <c r="P66" s="20" t="n">
        <v>0</v>
      </c>
      <c r="Q66" s="18" t="n">
        <v>0</v>
      </c>
      <c r="R66" s="20" t="n">
        <v>0</v>
      </c>
    </row>
    <row r="67" spans="1:18">
      <c r="A67" s="15" t="s">
        <v>369</v>
      </c>
      <c r="B67" s="17" t="n">
        <v>6971</v>
      </c>
      <c r="C67" s="18">
        <f>(0.0/B67*100)</f>
        <v/>
      </c>
      <c r="D67" s="19" t="n">
        <v>6971</v>
      </c>
      <c r="E67" s="18" t="n">
        <v>0</v>
      </c>
      <c r="F67" s="20" t="n">
        <v>0</v>
      </c>
      <c r="G67" s="18" t="n">
        <v>0</v>
      </c>
      <c r="H67" s="20" t="n">
        <v>0</v>
      </c>
      <c r="I67" s="18" t="n">
        <v>0</v>
      </c>
      <c r="J67" s="20" t="n">
        <v>0</v>
      </c>
      <c r="K67" s="18" t="s">
        <v>309</v>
      </c>
      <c r="L67" s="20" t="s">
        <v>309</v>
      </c>
      <c r="M67" s="18" t="n">
        <v>100</v>
      </c>
      <c r="N67" s="20" t="n">
        <v>0</v>
      </c>
      <c r="O67" s="18" t="n">
        <v>0</v>
      </c>
      <c r="P67" s="20" t="n">
        <v>0</v>
      </c>
      <c r="Q67" s="18" t="n">
        <v>0</v>
      </c>
      <c r="R67" s="20" t="n">
        <v>0</v>
      </c>
    </row>
    <row r="68" spans="1:18">
      <c r="A68" s="15" t="s">
        <v>370</v>
      </c>
      <c r="B68" s="17" t="n">
        <v>12083</v>
      </c>
      <c r="C68" s="18">
        <f>(0.0/B68*100)</f>
        <v/>
      </c>
      <c r="D68" s="19" t="n">
        <v>12083</v>
      </c>
      <c r="E68" s="18" t="n">
        <v>0</v>
      </c>
      <c r="F68" s="20" t="n">
        <v>0</v>
      </c>
      <c r="G68" s="18" t="n">
        <v>0</v>
      </c>
      <c r="H68" s="20" t="n">
        <v>0</v>
      </c>
      <c r="I68" s="18" t="n">
        <v>0</v>
      </c>
      <c r="J68" s="20" t="n">
        <v>0</v>
      </c>
      <c r="K68" s="18" t="s">
        <v>309</v>
      </c>
      <c r="L68" s="20" t="s">
        <v>309</v>
      </c>
      <c r="M68" s="18" t="n">
        <v>100</v>
      </c>
      <c r="N68" s="20" t="n">
        <v>0</v>
      </c>
      <c r="O68" s="18" t="n">
        <v>0</v>
      </c>
      <c r="P68" s="20" t="n">
        <v>0</v>
      </c>
      <c r="Q68" s="18" t="n">
        <v>0</v>
      </c>
      <c r="R68" s="20" t="n">
        <v>0</v>
      </c>
    </row>
    <row r="69" spans="1:18">
      <c r="A69" s="15" t="s">
        <v>371</v>
      </c>
      <c r="B69" s="17" t="n">
        <v>4876</v>
      </c>
      <c r="C69" s="18">
        <f>(0.0/B69*100)</f>
        <v/>
      </c>
      <c r="D69" s="19" t="n">
        <v>4876</v>
      </c>
      <c r="E69" s="18" t="n">
        <v>0</v>
      </c>
      <c r="F69" s="20" t="n">
        <v>0</v>
      </c>
      <c r="G69" s="18" t="n">
        <v>0</v>
      </c>
      <c r="H69" s="20" t="n">
        <v>0</v>
      </c>
      <c r="I69" s="18" t="n">
        <v>0</v>
      </c>
      <c r="J69" s="20" t="n">
        <v>0</v>
      </c>
      <c r="K69" s="18" t="s">
        <v>309</v>
      </c>
      <c r="L69" s="20" t="s">
        <v>309</v>
      </c>
      <c r="M69" s="18" t="n">
        <v>100</v>
      </c>
      <c r="N69" s="20" t="n">
        <v>0</v>
      </c>
      <c r="O69" s="18" t="n">
        <v>0</v>
      </c>
      <c r="P69" s="20" t="n">
        <v>0</v>
      </c>
      <c r="Q69" s="18" t="n">
        <v>0</v>
      </c>
      <c r="R69" s="20" t="n">
        <v>0</v>
      </c>
    </row>
    <row r="70" spans="1:18">
      <c r="A70" s="15" t="s">
        <v>372</v>
      </c>
      <c r="B70" s="17" t="n">
        <v>6036</v>
      </c>
      <c r="C70" s="18">
        <f>(0.0/B70*100)</f>
        <v/>
      </c>
      <c r="D70" s="19" t="n">
        <v>6036</v>
      </c>
      <c r="E70" s="18" t="n">
        <v>0</v>
      </c>
      <c r="F70" s="20" t="n">
        <v>0</v>
      </c>
      <c r="G70" s="18" t="n">
        <v>0</v>
      </c>
      <c r="H70" s="20" t="n">
        <v>0</v>
      </c>
      <c r="I70" s="18" t="n">
        <v>0</v>
      </c>
      <c r="J70" s="20" t="n">
        <v>0</v>
      </c>
      <c r="K70" s="18" t="s">
        <v>309</v>
      </c>
      <c r="L70" s="20" t="s">
        <v>309</v>
      </c>
      <c r="M70" s="18" t="n">
        <v>100</v>
      </c>
      <c r="N70" s="20" t="n">
        <v>0</v>
      </c>
      <c r="O70" s="18" t="n">
        <v>0</v>
      </c>
      <c r="P70" s="20" t="n">
        <v>0</v>
      </c>
      <c r="Q70" s="18" t="n">
        <v>0</v>
      </c>
      <c r="R70" s="20" t="n">
        <v>0</v>
      </c>
    </row>
    <row r="71" spans="1:18">
      <c r="A71" s="15" t="s">
        <v>373</v>
      </c>
      <c r="B71" s="17" t="n">
        <v>6115</v>
      </c>
      <c r="C71" s="18">
        <f>(0.0/B71*100)</f>
        <v/>
      </c>
      <c r="D71" s="19" t="n">
        <v>6115</v>
      </c>
      <c r="E71" s="18" t="n">
        <v>0</v>
      </c>
      <c r="F71" s="20" t="n">
        <v>0</v>
      </c>
      <c r="G71" s="18" t="n">
        <v>0</v>
      </c>
      <c r="H71" s="20" t="n">
        <v>0</v>
      </c>
      <c r="I71" s="18" t="n">
        <v>0</v>
      </c>
      <c r="J71" s="20" t="n">
        <v>0</v>
      </c>
      <c r="K71" s="18" t="s">
        <v>309</v>
      </c>
      <c r="L71" s="20" t="s">
        <v>309</v>
      </c>
      <c r="M71" s="18" t="n">
        <v>100</v>
      </c>
      <c r="N71" s="20" t="n">
        <v>0</v>
      </c>
      <c r="O71" s="18" t="n">
        <v>0</v>
      </c>
      <c r="P71" s="20" t="n">
        <v>0</v>
      </c>
      <c r="Q71" s="18" t="n">
        <v>0</v>
      </c>
      <c r="R71" s="20" t="n">
        <v>0</v>
      </c>
    </row>
    <row r="72" spans="1:18">
      <c r="A72" s="15" t="s">
        <v>374</v>
      </c>
      <c r="B72" s="17" t="n">
        <v>7708</v>
      </c>
      <c r="C72" s="18">
        <f>(0.0/B72*100)</f>
        <v/>
      </c>
      <c r="D72" s="19" t="n">
        <v>7708</v>
      </c>
      <c r="E72" s="18" t="n">
        <v>0</v>
      </c>
      <c r="F72" s="20" t="n">
        <v>0</v>
      </c>
      <c r="G72" s="18" t="n">
        <v>0</v>
      </c>
      <c r="H72" s="20" t="n">
        <v>0</v>
      </c>
      <c r="I72" s="18" t="n">
        <v>0</v>
      </c>
      <c r="J72" s="20" t="n">
        <v>0</v>
      </c>
      <c r="K72" s="18" t="s">
        <v>309</v>
      </c>
      <c r="L72" s="20" t="s">
        <v>309</v>
      </c>
      <c r="M72" s="18" t="n">
        <v>100</v>
      </c>
      <c r="N72" s="20" t="n">
        <v>0</v>
      </c>
      <c r="O72" s="18" t="n">
        <v>0</v>
      </c>
      <c r="P72" s="20" t="n">
        <v>0</v>
      </c>
      <c r="Q72" s="18" t="n">
        <v>0</v>
      </c>
      <c r="R72" s="20" t="n">
        <v>0</v>
      </c>
    </row>
    <row r="73" spans="1:18">
      <c r="A73" s="15" t="s">
        <v>375</v>
      </c>
      <c r="B73" s="17" t="n">
        <v>8249</v>
      </c>
      <c r="C73" s="18">
        <f>(0.0/B73*100)</f>
        <v/>
      </c>
      <c r="D73" s="19" t="n">
        <v>8249</v>
      </c>
      <c r="E73" s="18" t="n">
        <v>0</v>
      </c>
      <c r="F73" s="20" t="n">
        <v>0</v>
      </c>
      <c r="G73" s="18" t="n">
        <v>0</v>
      </c>
      <c r="H73" s="20" t="n">
        <v>0</v>
      </c>
      <c r="I73" s="18" t="n">
        <v>0</v>
      </c>
      <c r="J73" s="20" t="n">
        <v>0</v>
      </c>
      <c r="K73" s="18" t="s">
        <v>309</v>
      </c>
      <c r="L73" s="20" t="s">
        <v>309</v>
      </c>
      <c r="M73" s="18" t="n">
        <v>100</v>
      </c>
      <c r="N73" s="20" t="n">
        <v>0</v>
      </c>
      <c r="O73" s="18" t="n">
        <v>0</v>
      </c>
      <c r="P73" s="20" t="n">
        <v>0</v>
      </c>
      <c r="Q73" s="18" t="n">
        <v>0</v>
      </c>
      <c r="R73" s="20" t="n">
        <v>0</v>
      </c>
    </row>
    <row r="74" spans="1:18">
      <c r="A74" s="15" t="s">
        <v>376</v>
      </c>
      <c r="B74" s="17" t="n">
        <v>4692</v>
      </c>
      <c r="C74" s="18">
        <f>(0.0/B74*100)</f>
        <v/>
      </c>
      <c r="D74" s="19" t="n">
        <v>4692</v>
      </c>
      <c r="E74" s="18" t="n">
        <v>0</v>
      </c>
      <c r="F74" s="20" t="n">
        <v>0</v>
      </c>
      <c r="G74" s="18" t="n">
        <v>0</v>
      </c>
      <c r="H74" s="20" t="n">
        <v>0</v>
      </c>
      <c r="I74" s="18" t="n">
        <v>0</v>
      </c>
      <c r="J74" s="20" t="n">
        <v>0</v>
      </c>
      <c r="K74" s="18" t="s">
        <v>309</v>
      </c>
      <c r="L74" s="20" t="s">
        <v>309</v>
      </c>
      <c r="M74" s="18" t="n">
        <v>100</v>
      </c>
      <c r="N74" s="20" t="n">
        <v>0</v>
      </c>
      <c r="O74" s="18" t="n">
        <v>0</v>
      </c>
      <c r="P74" s="20" t="n">
        <v>0</v>
      </c>
      <c r="Q74" s="18" t="n">
        <v>0</v>
      </c>
      <c r="R74" s="20" t="n">
        <v>0</v>
      </c>
    </row>
    <row r="75" spans="1:18">
      <c r="A75" s="15" t="s">
        <v>377</v>
      </c>
      <c r="B75" s="17" t="n">
        <v>5375</v>
      </c>
      <c r="C75" s="18">
        <f>(0.0/B75*100)</f>
        <v/>
      </c>
      <c r="D75" s="19" t="n">
        <v>5375</v>
      </c>
      <c r="E75" s="18" t="n">
        <v>0</v>
      </c>
      <c r="F75" s="20" t="n">
        <v>0</v>
      </c>
      <c r="G75" s="18" t="n">
        <v>0</v>
      </c>
      <c r="H75" s="20" t="n">
        <v>0</v>
      </c>
      <c r="I75" s="18" t="n">
        <v>0</v>
      </c>
      <c r="J75" s="20" t="n">
        <v>0</v>
      </c>
      <c r="K75" s="18" t="s">
        <v>309</v>
      </c>
      <c r="L75" s="20" t="s">
        <v>309</v>
      </c>
      <c r="M75" s="18" t="n">
        <v>100</v>
      </c>
      <c r="N75" s="20" t="n">
        <v>0</v>
      </c>
      <c r="O75" s="18" t="n">
        <v>0</v>
      </c>
      <c r="P75" s="20" t="n">
        <v>0</v>
      </c>
      <c r="Q75" s="18" t="n">
        <v>0</v>
      </c>
      <c r="R75" s="20" t="n">
        <v>0</v>
      </c>
    </row>
    <row r="76" spans="1:18">
      <c r="A76" s="15" t="s">
        <v>378</v>
      </c>
      <c r="B76" s="17" t="n">
        <v>14167</v>
      </c>
      <c r="C76" s="18">
        <f>(0.0/B76*100)</f>
        <v/>
      </c>
      <c r="D76" s="19" t="n">
        <v>14167</v>
      </c>
      <c r="E76" s="18" t="n">
        <v>0</v>
      </c>
      <c r="F76" s="20" t="n">
        <v>0</v>
      </c>
      <c r="G76" s="18" t="n">
        <v>0</v>
      </c>
      <c r="H76" s="20" t="n">
        <v>0</v>
      </c>
      <c r="I76" s="18" t="n">
        <v>0</v>
      </c>
      <c r="J76" s="20" t="n">
        <v>0</v>
      </c>
      <c r="K76" s="18" t="s">
        <v>309</v>
      </c>
      <c r="L76" s="20" t="s">
        <v>309</v>
      </c>
      <c r="M76" s="18" t="n">
        <v>100</v>
      </c>
      <c r="N76" s="20" t="n">
        <v>0</v>
      </c>
      <c r="O76" s="18" t="n">
        <v>0</v>
      </c>
      <c r="P76" s="20" t="n">
        <v>0</v>
      </c>
      <c r="Q76" s="18" t="n">
        <v>0</v>
      </c>
      <c r="R76" s="20" t="n">
        <v>0</v>
      </c>
    </row>
    <row r="77" spans="1:18">
      <c r="A77" s="15" t="s">
        <v>379</v>
      </c>
      <c r="B77" s="17" t="n">
        <v>6062</v>
      </c>
      <c r="C77" s="18">
        <f>(0.0/B77*100)</f>
        <v/>
      </c>
      <c r="D77" s="19" t="n">
        <v>6062</v>
      </c>
      <c r="E77" s="18" t="n">
        <v>0</v>
      </c>
      <c r="F77" s="20" t="n">
        <v>0</v>
      </c>
      <c r="G77" s="18" t="n">
        <v>0</v>
      </c>
      <c r="H77" s="20" t="n">
        <v>0</v>
      </c>
      <c r="I77" s="18" t="n">
        <v>0</v>
      </c>
      <c r="J77" s="20" t="n">
        <v>0</v>
      </c>
      <c r="K77" s="18" t="s">
        <v>309</v>
      </c>
      <c r="L77" s="20" t="s">
        <v>309</v>
      </c>
      <c r="M77" s="18" t="n">
        <v>100</v>
      </c>
      <c r="N77" s="20" t="n">
        <v>0</v>
      </c>
      <c r="O77" s="18" t="n">
        <v>0</v>
      </c>
      <c r="P77" s="20" t="n">
        <v>0</v>
      </c>
      <c r="Q77" s="18" t="n">
        <v>0</v>
      </c>
      <c r="R77" s="20" t="n">
        <v>0</v>
      </c>
    </row>
    <row r="78" spans="1:18">
      <c r="A78" s="15" t="s">
        <v>380</v>
      </c>
      <c r="B78" s="17" t="n">
        <v>5826</v>
      </c>
      <c r="C78" s="18">
        <f>(0.0/B78*100)</f>
        <v/>
      </c>
      <c r="D78" s="19" t="n">
        <v>5826</v>
      </c>
      <c r="E78" s="18" t="n">
        <v>0</v>
      </c>
      <c r="F78" s="20" t="n">
        <v>0</v>
      </c>
      <c r="G78" s="18" t="n">
        <v>0</v>
      </c>
      <c r="H78" s="20" t="n">
        <v>0</v>
      </c>
      <c r="I78" s="18" t="n">
        <v>0</v>
      </c>
      <c r="J78" s="20" t="n">
        <v>0</v>
      </c>
      <c r="K78" s="18" t="s">
        <v>309</v>
      </c>
      <c r="L78" s="20" t="s">
        <v>309</v>
      </c>
      <c r="M78" s="18" t="n">
        <v>100</v>
      </c>
      <c r="N78" s="20" t="n">
        <v>0</v>
      </c>
      <c r="O78" s="18" t="n">
        <v>0</v>
      </c>
      <c r="P78" s="20" t="n">
        <v>0</v>
      </c>
      <c r="Q78" s="18" t="n">
        <v>0</v>
      </c>
      <c r="R78" s="20" t="n">
        <v>0</v>
      </c>
    </row>
    <row customHeight="1" ht="25" r="79" spans="1:18">
      <c r="A79" s="15" t="s">
        <v>381</v>
      </c>
      <c r="B79" s="17" t="n">
        <v>1657</v>
      </c>
      <c r="C79" s="18">
        <f>(0.0/B79*100)</f>
        <v/>
      </c>
      <c r="D79" s="19" t="n">
        <v>1657</v>
      </c>
      <c r="E79" s="18" t="n">
        <v>0</v>
      </c>
      <c r="F79" s="20" t="n">
        <v>0</v>
      </c>
      <c r="G79" s="18" t="n">
        <v>0</v>
      </c>
      <c r="H79" s="20" t="n">
        <v>0</v>
      </c>
      <c r="I79" s="18" t="n">
        <v>0</v>
      </c>
      <c r="J79" s="20" t="n">
        <v>0</v>
      </c>
      <c r="K79" s="18" t="s">
        <v>309</v>
      </c>
      <c r="L79" s="20" t="s">
        <v>309</v>
      </c>
      <c r="M79" s="18" t="n">
        <v>100</v>
      </c>
      <c r="N79" s="20" t="n">
        <v>0</v>
      </c>
      <c r="O79" s="18" t="n">
        <v>0</v>
      </c>
      <c r="P79" s="20" t="n">
        <v>0</v>
      </c>
      <c r="Q79" s="18" t="n">
        <v>0</v>
      </c>
      <c r="R79" s="20" t="n">
        <v>0</v>
      </c>
    </row>
    <row r="80" spans="1:18">
      <c r="A80" s="15" t="s">
        <v>382</v>
      </c>
      <c r="B80" s="17" t="n">
        <v>7841</v>
      </c>
      <c r="C80" s="18">
        <f>(0.0/B80*100)</f>
        <v/>
      </c>
      <c r="D80" s="19" t="n">
        <v>7841</v>
      </c>
      <c r="E80" s="18" t="n">
        <v>0</v>
      </c>
      <c r="F80" s="20" t="n">
        <v>0</v>
      </c>
      <c r="G80" s="18" t="n">
        <v>0</v>
      </c>
      <c r="H80" s="20" t="n">
        <v>0</v>
      </c>
      <c r="I80" s="18" t="n">
        <v>0</v>
      </c>
      <c r="J80" s="20" t="n">
        <v>0</v>
      </c>
      <c r="K80" s="18" t="s">
        <v>309</v>
      </c>
      <c r="L80" s="20" t="s">
        <v>309</v>
      </c>
      <c r="M80" s="18" t="n">
        <v>100</v>
      </c>
      <c r="N80" s="20" t="n">
        <v>0</v>
      </c>
      <c r="O80" s="18" t="n">
        <v>0</v>
      </c>
      <c r="P80" s="20" t="n">
        <v>0</v>
      </c>
      <c r="Q80" s="18" t="n">
        <v>0</v>
      </c>
      <c r="R80" s="20" t="n">
        <v>0</v>
      </c>
    </row>
    <row r="81" spans="1:18">
      <c r="A81" s="21" t="s">
        <v>383</v>
      </c>
      <c r="B81" s="17" t="n">
        <v>8861</v>
      </c>
      <c r="C81" s="18">
        <f>(0.0/B81*100)</f>
        <v/>
      </c>
      <c r="D81" s="19" t="n">
        <v>8861</v>
      </c>
      <c r="E81" s="18" t="n">
        <v>0</v>
      </c>
      <c r="F81" s="20" t="n">
        <v>0</v>
      </c>
      <c r="G81" s="18" t="n">
        <v>0</v>
      </c>
      <c r="H81" s="20" t="n">
        <v>0</v>
      </c>
      <c r="I81" s="18" t="n">
        <v>0</v>
      </c>
      <c r="J81" s="20" t="n">
        <v>0</v>
      </c>
      <c r="K81" s="18" t="s">
        <v>309</v>
      </c>
      <c r="L81" s="20" t="s">
        <v>309</v>
      </c>
      <c r="M81" s="18" t="n">
        <v>100</v>
      </c>
      <c r="N81" s="20" t="n">
        <v>0</v>
      </c>
      <c r="O81" s="18" t="n">
        <v>0</v>
      </c>
      <c r="P81" s="20" t="n">
        <v>0</v>
      </c>
      <c r="Q81" s="18" t="n">
        <v>0</v>
      </c>
      <c r="R81" s="20" t="n">
        <v>0</v>
      </c>
    </row>
    <row r="82" spans="1:18">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row>
    <row r="83" spans="1:18">
      <c r="A83" s="3" t="s">
        <v>385</v>
      </c>
    </row>
    <row r="84" spans="1:18">
      <c r="A84" s="23" t="s">
        <v>386</v>
      </c>
    </row>
    <row r="85" spans="1:18">
      <c r="A85" s="23" t="s">
        <v>387</v>
      </c>
    </row>
    <row customHeight="1" ht="30" r="86" spans="1:18">
      <c r="A86" s="23" t="s">
        <v>388</v>
      </c>
    </row>
    <row customHeight="1" ht="30" r="87" spans="1:18">
      <c r="A87" s="23" t="s">
        <v>384</v>
      </c>
    </row>
    <row customHeight="1" ht="30" r="88" spans="1:18">
      <c r="A88" s="23" t="s">
        <v>389</v>
      </c>
    </row>
    <row customHeight="1" ht="30" r="89" spans="1:18">
      <c r="A89" s="23" t="s">
        <v>390</v>
      </c>
    </row>
    <row customHeight="1" ht="30" r="90" spans="1:18">
      <c r="A90" s="23" t="s">
        <v>391</v>
      </c>
    </row>
    <row customHeight="1" ht="30" r="91" spans="1:18">
      <c r="A91" s="23" t="s">
        <v>392</v>
      </c>
    </row>
    <row customHeight="1" ht="30" r="92" spans="1:18">
      <c r="A92" s="23" t="s">
        <v>393</v>
      </c>
    </row>
    <row customHeight="1" ht="30" r="93" spans="1:18">
      <c r="A93" s="23" t="s">
        <v>394</v>
      </c>
    </row>
    <row customHeight="1" ht="30" r="94" spans="1:18">
      <c r="A94" s="23" t="s">
        <v>395</v>
      </c>
    </row>
    <row customHeight="1" ht="30" r="95" spans="1:18">
      <c r="A95" s="23" t="s">
        <v>396</v>
      </c>
    </row>
    <row customHeight="1" ht="30" r="96" spans="1:18">
      <c r="A96" s="23" t="s">
        <v>397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291</v>
      </c>
    </row>
    <row r="2" spans="1:26">
      <c r="A2" s="5" t="s">
        <v>594</v>
      </c>
    </row>
    <row customHeight="1" ht="30" r="4" spans="1:26">
      <c r="A4" s="6" t="n"/>
      <c r="B4" s="7" t="s">
        <v>293</v>
      </c>
      <c r="C4" s="7" t="s">
        <v>294</v>
      </c>
      <c r="D4" s="8" t="s">
        <v>293</v>
      </c>
      <c r="E4" s="9" t="s">
        <v>595</v>
      </c>
      <c r="F4" s="10" t="n"/>
      <c r="G4" s="9" t="s">
        <v>596</v>
      </c>
      <c r="H4" s="10" t="n"/>
      <c r="I4" s="9" t="s">
        <v>597</v>
      </c>
      <c r="J4" s="10" t="n"/>
      <c r="K4" s="9" t="s">
        <v>598</v>
      </c>
      <c r="L4" s="10" t="n"/>
      <c r="M4" s="9" t="s">
        <v>599</v>
      </c>
      <c r="N4" s="10" t="n"/>
      <c r="O4" s="9" t="s">
        <v>600</v>
      </c>
      <c r="P4" s="10" t="n"/>
      <c r="Q4" s="9" t="s">
        <v>297</v>
      </c>
      <c r="R4" s="10" t="n"/>
      <c r="S4" s="9" t="s">
        <v>298</v>
      </c>
      <c r="T4" s="10" t="n"/>
      <c r="U4" s="9" t="s">
        <v>299</v>
      </c>
      <c r="V4" s="10" t="n"/>
      <c r="W4" s="9" t="s">
        <v>300</v>
      </c>
      <c r="X4" s="10" t="n"/>
      <c r="Y4" s="9" t="s">
        <v>301</v>
      </c>
      <c r="Z4" s="10" t="n"/>
    </row>
    <row r="5" spans="1:26">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c r="Y5" s="12" t="s">
        <v>305</v>
      </c>
      <c r="Z5" s="11" t="s">
        <v>306</v>
      </c>
    </row>
    <row r="6" spans="1:26">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n">
        <v>0</v>
      </c>
      <c r="R7" s="20" t="n">
        <v>0</v>
      </c>
      <c r="S7" s="18" t="s">
        <v>309</v>
      </c>
      <c r="T7" s="20" t="s">
        <v>309</v>
      </c>
      <c r="U7" s="18" t="n">
        <v>100</v>
      </c>
      <c r="V7" s="20" t="n">
        <v>0</v>
      </c>
      <c r="W7" s="18" t="n">
        <v>0</v>
      </c>
      <c r="X7" s="20" t="n">
        <v>0</v>
      </c>
      <c r="Y7" s="18" t="n">
        <v>0</v>
      </c>
      <c r="Z7" s="20" t="n">
        <v>0</v>
      </c>
    </row>
    <row r="8" spans="1:26">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n">
        <v>0</v>
      </c>
      <c r="P8" s="20" t="n">
        <v>0</v>
      </c>
      <c r="Q8" s="18" t="n">
        <v>0</v>
      </c>
      <c r="R8" s="20" t="n">
        <v>0</v>
      </c>
      <c r="S8" s="18" t="s">
        <v>309</v>
      </c>
      <c r="T8" s="20" t="s">
        <v>309</v>
      </c>
      <c r="U8" s="18" t="n">
        <v>100</v>
      </c>
      <c r="V8" s="20" t="n">
        <v>0</v>
      </c>
      <c r="W8" s="18" t="n">
        <v>0</v>
      </c>
      <c r="X8" s="20" t="n">
        <v>0</v>
      </c>
      <c r="Y8" s="18" t="n">
        <v>0</v>
      </c>
      <c r="Z8" s="20" t="n">
        <v>0</v>
      </c>
    </row>
    <row r="9" spans="1:26">
      <c r="A9" s="15" t="s">
        <v>311</v>
      </c>
      <c r="B9" s="17" t="n">
        <v>9651</v>
      </c>
      <c r="C9" s="18">
        <f>(4913.0/B9*100)</f>
        <v/>
      </c>
      <c r="D9" s="19" t="n">
        <v>4738</v>
      </c>
      <c r="E9" s="18" t="n">
        <v>2.03502339</v>
      </c>
      <c r="F9" s="20" t="n">
        <v>0.24696828</v>
      </c>
      <c r="G9" s="18" t="n">
        <v>6.12279658</v>
      </c>
      <c r="H9" s="20" t="n">
        <v>0.4213756</v>
      </c>
      <c r="I9" s="18" t="n">
        <v>20.59764857</v>
      </c>
      <c r="J9" s="20" t="n">
        <v>0.89926005</v>
      </c>
      <c r="K9" s="18" t="n">
        <v>27.61742006</v>
      </c>
      <c r="L9" s="20" t="n">
        <v>0.76659</v>
      </c>
      <c r="M9" s="18" t="n">
        <v>15.46706239</v>
      </c>
      <c r="N9" s="20" t="n">
        <v>0.64232128</v>
      </c>
      <c r="O9" s="18" t="n">
        <v>22.72446083</v>
      </c>
      <c r="P9" s="20" t="n">
        <v>1.24052957</v>
      </c>
      <c r="Q9" s="18" t="n">
        <v>0</v>
      </c>
      <c r="R9" s="20" t="n">
        <v>0</v>
      </c>
      <c r="S9" s="18" t="s">
        <v>309</v>
      </c>
      <c r="T9" s="20" t="s">
        <v>309</v>
      </c>
      <c r="U9" s="18" t="n">
        <v>0</v>
      </c>
      <c r="V9" s="20" t="n">
        <v>0</v>
      </c>
      <c r="W9" s="18" t="n">
        <v>0.24117219</v>
      </c>
      <c r="X9" s="20" t="n">
        <v>0.08191547</v>
      </c>
      <c r="Y9" s="18" t="n">
        <v>5.194416</v>
      </c>
      <c r="Z9" s="20" t="n">
        <v>0.31850187</v>
      </c>
    </row>
    <row r="10" spans="1:26">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n">
        <v>0</v>
      </c>
      <c r="P10" s="20" t="n">
        <v>0</v>
      </c>
      <c r="Q10" s="18" t="n">
        <v>0</v>
      </c>
      <c r="R10" s="20" t="n">
        <v>0</v>
      </c>
      <c r="S10" s="18" t="s">
        <v>309</v>
      </c>
      <c r="T10" s="20" t="s">
        <v>309</v>
      </c>
      <c r="U10" s="18" t="n">
        <v>100</v>
      </c>
      <c r="V10" s="20" t="n">
        <v>0</v>
      </c>
      <c r="W10" s="18" t="n">
        <v>0</v>
      </c>
      <c r="X10" s="20" t="n">
        <v>0</v>
      </c>
      <c r="Y10" s="18" t="n">
        <v>0</v>
      </c>
      <c r="Z10" s="20" t="n">
        <v>0</v>
      </c>
    </row>
    <row r="11" spans="1:26">
      <c r="A11" s="15" t="s">
        <v>313</v>
      </c>
      <c r="B11" s="17" t="n">
        <v>7053</v>
      </c>
      <c r="C11" s="18">
        <f>(462.0/B11*100)</f>
        <v/>
      </c>
      <c r="D11" s="19" t="n">
        <v>6591</v>
      </c>
      <c r="E11" s="18" t="n">
        <v>22.13226587</v>
      </c>
      <c r="F11" s="20" t="n">
        <v>1.1173667</v>
      </c>
      <c r="G11" s="18" t="n">
        <v>20.33285801</v>
      </c>
      <c r="H11" s="20" t="n">
        <v>0.9610377</v>
      </c>
      <c r="I11" s="18" t="n">
        <v>31.53585913</v>
      </c>
      <c r="J11" s="20" t="n">
        <v>1.4365969</v>
      </c>
      <c r="K11" s="18" t="n">
        <v>8.70753848</v>
      </c>
      <c r="L11" s="20" t="n">
        <v>1.08308969</v>
      </c>
      <c r="M11" s="18" t="n">
        <v>3.22975667</v>
      </c>
      <c r="N11" s="20" t="n">
        <v>0.63427067</v>
      </c>
      <c r="O11" s="18" t="n">
        <v>7.00480901</v>
      </c>
      <c r="P11" s="20" t="n">
        <v>0.4946078</v>
      </c>
      <c r="Q11" s="18" t="n">
        <v>0</v>
      </c>
      <c r="R11" s="20" t="n">
        <v>0</v>
      </c>
      <c r="S11" s="18" t="s">
        <v>309</v>
      </c>
      <c r="T11" s="20" t="s">
        <v>309</v>
      </c>
      <c r="U11" s="18" t="n">
        <v>0</v>
      </c>
      <c r="V11" s="20" t="n">
        <v>0</v>
      </c>
      <c r="W11" s="18" t="n">
        <v>0.5821800499999999</v>
      </c>
      <c r="X11" s="20" t="n">
        <v>0.12307281</v>
      </c>
      <c r="Y11" s="18" t="n">
        <v>6.47473279</v>
      </c>
      <c r="Z11" s="20" t="n">
        <v>0.37630469</v>
      </c>
    </row>
    <row r="12" spans="1:26">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n">
        <v>0</v>
      </c>
      <c r="P12" s="20" t="n">
        <v>0</v>
      </c>
      <c r="Q12" s="18" t="n">
        <v>0</v>
      </c>
      <c r="R12" s="20" t="n">
        <v>0</v>
      </c>
      <c r="S12" s="18" t="s">
        <v>309</v>
      </c>
      <c r="T12" s="20" t="s">
        <v>309</v>
      </c>
      <c r="U12" s="18" t="n">
        <v>100</v>
      </c>
      <c r="V12" s="20" t="n">
        <v>0</v>
      </c>
      <c r="W12" s="18" t="n">
        <v>0</v>
      </c>
      <c r="X12" s="20" t="n">
        <v>0</v>
      </c>
      <c r="Y12" s="18" t="n">
        <v>0</v>
      </c>
      <c r="Z12" s="20" t="n">
        <v>0</v>
      </c>
    </row>
    <row r="13" spans="1:26">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n">
        <v>0</v>
      </c>
      <c r="P13" s="20" t="n">
        <v>0</v>
      </c>
      <c r="Q13" s="18" t="n">
        <v>0</v>
      </c>
      <c r="R13" s="20" t="n">
        <v>0</v>
      </c>
      <c r="S13" s="18" t="s">
        <v>309</v>
      </c>
      <c r="T13" s="20" t="s">
        <v>309</v>
      </c>
      <c r="U13" s="18" t="n">
        <v>100</v>
      </c>
      <c r="V13" s="20" t="n">
        <v>0</v>
      </c>
      <c r="W13" s="18" t="n">
        <v>0</v>
      </c>
      <c r="X13" s="20" t="n">
        <v>0</v>
      </c>
      <c r="Y13" s="18" t="n">
        <v>0</v>
      </c>
      <c r="Z13" s="20" t="n">
        <v>0</v>
      </c>
    </row>
    <row r="14" spans="1:26">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n">
        <v>0</v>
      </c>
      <c r="P14" s="20" t="n">
        <v>0</v>
      </c>
      <c r="Q14" s="18" t="n">
        <v>0</v>
      </c>
      <c r="R14" s="20" t="n">
        <v>0</v>
      </c>
      <c r="S14" s="18" t="s">
        <v>309</v>
      </c>
      <c r="T14" s="20" t="s">
        <v>309</v>
      </c>
      <c r="U14" s="18" t="n">
        <v>100</v>
      </c>
      <c r="V14" s="20" t="n">
        <v>0</v>
      </c>
      <c r="W14" s="18" t="n">
        <v>0</v>
      </c>
      <c r="X14" s="20" t="n">
        <v>0</v>
      </c>
      <c r="Y14" s="18" t="n">
        <v>0</v>
      </c>
      <c r="Z14" s="20" t="n">
        <v>0</v>
      </c>
    </row>
    <row r="15" spans="1:26">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n">
        <v>0</v>
      </c>
      <c r="P15" s="20" t="n">
        <v>0</v>
      </c>
      <c r="Q15" s="18" t="n">
        <v>0</v>
      </c>
      <c r="R15" s="20" t="n">
        <v>0</v>
      </c>
      <c r="S15" s="18" t="s">
        <v>309</v>
      </c>
      <c r="T15" s="20" t="s">
        <v>309</v>
      </c>
      <c r="U15" s="18" t="n">
        <v>100</v>
      </c>
      <c r="V15" s="20" t="n">
        <v>0</v>
      </c>
      <c r="W15" s="18" t="n">
        <v>0</v>
      </c>
      <c r="X15" s="20" t="n">
        <v>0</v>
      </c>
      <c r="Y15" s="18" t="n">
        <v>0</v>
      </c>
      <c r="Z15" s="20" t="n">
        <v>0</v>
      </c>
    </row>
    <row r="16" spans="1:26">
      <c r="A16" s="15" t="s">
        <v>318</v>
      </c>
      <c r="B16" s="17" t="n">
        <v>6108</v>
      </c>
      <c r="C16" s="18">
        <f>(750.0/B16*100)</f>
        <v/>
      </c>
      <c r="D16" s="19" t="n">
        <v>5358</v>
      </c>
      <c r="E16" s="18" t="n">
        <v>12.2631478</v>
      </c>
      <c r="F16" s="20" t="n">
        <v>0.47050151</v>
      </c>
      <c r="G16" s="18" t="n">
        <v>14.54760588</v>
      </c>
      <c r="H16" s="20" t="n">
        <v>0.55338833</v>
      </c>
      <c r="I16" s="18" t="n">
        <v>23.10603245</v>
      </c>
      <c r="J16" s="20" t="n">
        <v>0.61136323</v>
      </c>
      <c r="K16" s="18" t="n">
        <v>17.36782562</v>
      </c>
      <c r="L16" s="20" t="n">
        <v>0.73153702</v>
      </c>
      <c r="M16" s="18" t="n">
        <v>8.785636569999999</v>
      </c>
      <c r="N16" s="20" t="n">
        <v>0.47367414</v>
      </c>
      <c r="O16" s="18" t="n">
        <v>19.89061047</v>
      </c>
      <c r="P16" s="20" t="n">
        <v>0.89114597</v>
      </c>
      <c r="Q16" s="18" t="n">
        <v>0</v>
      </c>
      <c r="R16" s="20" t="n">
        <v>0</v>
      </c>
      <c r="S16" s="18" t="s">
        <v>309</v>
      </c>
      <c r="T16" s="20" t="s">
        <v>309</v>
      </c>
      <c r="U16" s="18" t="n">
        <v>0</v>
      </c>
      <c r="V16" s="20" t="n">
        <v>0</v>
      </c>
      <c r="W16" s="18" t="n">
        <v>0.28932786</v>
      </c>
      <c r="X16" s="20" t="n">
        <v>0.07432229</v>
      </c>
      <c r="Y16" s="18" t="n">
        <v>3.74981334</v>
      </c>
      <c r="Z16" s="20" t="n">
        <v>0.24845077</v>
      </c>
    </row>
    <row r="17" spans="1:26">
      <c r="A17" s="15" t="s">
        <v>319</v>
      </c>
      <c r="B17" s="17" t="n">
        <v>6504</v>
      </c>
      <c r="C17" s="18">
        <f>(3097.0/B17*100)</f>
        <v/>
      </c>
      <c r="D17" s="19" t="n">
        <v>3407</v>
      </c>
      <c r="E17" s="18" t="n">
        <v>19.1175902</v>
      </c>
      <c r="F17" s="20" t="n">
        <v>0.73739697</v>
      </c>
      <c r="G17" s="18" t="n">
        <v>14.88615062</v>
      </c>
      <c r="H17" s="20" t="n">
        <v>0.6603084</v>
      </c>
      <c r="I17" s="18" t="n">
        <v>27.87377702</v>
      </c>
      <c r="J17" s="20" t="n">
        <v>0.87758071</v>
      </c>
      <c r="K17" s="18" t="n">
        <v>14.39817178</v>
      </c>
      <c r="L17" s="20" t="n">
        <v>0.73883014</v>
      </c>
      <c r="M17" s="18" t="n">
        <v>10.95522387</v>
      </c>
      <c r="N17" s="20" t="n">
        <v>0.61805437</v>
      </c>
      <c r="O17" s="18" t="n">
        <v>8.364987790000001</v>
      </c>
      <c r="P17" s="20" t="n">
        <v>0.84689979</v>
      </c>
      <c r="Q17" s="18" t="n">
        <v>0</v>
      </c>
      <c r="R17" s="20" t="n">
        <v>0</v>
      </c>
      <c r="S17" s="18" t="s">
        <v>309</v>
      </c>
      <c r="T17" s="20" t="s">
        <v>309</v>
      </c>
      <c r="U17" s="18" t="n">
        <v>0</v>
      </c>
      <c r="V17" s="20" t="n">
        <v>0</v>
      </c>
      <c r="W17" s="18" t="n">
        <v>0.22170505</v>
      </c>
      <c r="X17" s="20" t="n">
        <v>0.08289103</v>
      </c>
      <c r="Y17" s="18" t="n">
        <v>4.18239367</v>
      </c>
      <c r="Z17" s="20" t="n">
        <v>0.38505264</v>
      </c>
    </row>
    <row r="18" spans="1:26">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n">
        <v>0</v>
      </c>
      <c r="P18" s="20" t="n">
        <v>0</v>
      </c>
      <c r="Q18" s="18" t="n">
        <v>0</v>
      </c>
      <c r="R18" s="20" t="n">
        <v>0</v>
      </c>
      <c r="S18" s="18" t="s">
        <v>309</v>
      </c>
      <c r="T18" s="20" t="s">
        <v>309</v>
      </c>
      <c r="U18" s="18" t="n">
        <v>100</v>
      </c>
      <c r="V18" s="20" t="n">
        <v>0</v>
      </c>
      <c r="W18" s="18" t="n">
        <v>0</v>
      </c>
      <c r="X18" s="20" t="n">
        <v>0</v>
      </c>
      <c r="Y18" s="18" t="n">
        <v>0</v>
      </c>
      <c r="Z18" s="20" t="n">
        <v>0</v>
      </c>
    </row>
    <row r="19" spans="1:26">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n">
        <v>0</v>
      </c>
      <c r="P19" s="20" t="n">
        <v>0</v>
      </c>
      <c r="Q19" s="18" t="n">
        <v>0</v>
      </c>
      <c r="R19" s="20" t="n">
        <v>0</v>
      </c>
      <c r="S19" s="18" t="s">
        <v>309</v>
      </c>
      <c r="T19" s="20" t="s">
        <v>309</v>
      </c>
      <c r="U19" s="18" t="n">
        <v>100</v>
      </c>
      <c r="V19" s="20" t="n">
        <v>0</v>
      </c>
      <c r="W19" s="18" t="n">
        <v>0</v>
      </c>
      <c r="X19" s="20" t="n">
        <v>0</v>
      </c>
      <c r="Y19" s="18" t="n">
        <v>0</v>
      </c>
      <c r="Z19" s="20" t="n">
        <v>0</v>
      </c>
    </row>
    <row r="20" spans="1:26">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n">
        <v>0</v>
      </c>
      <c r="P20" s="20" t="n">
        <v>0</v>
      </c>
      <c r="Q20" s="18" t="n">
        <v>0</v>
      </c>
      <c r="R20" s="20" t="n">
        <v>0</v>
      </c>
      <c r="S20" s="18" t="s">
        <v>309</v>
      </c>
      <c r="T20" s="20" t="s">
        <v>309</v>
      </c>
      <c r="U20" s="18" t="n">
        <v>100</v>
      </c>
      <c r="V20" s="20" t="n">
        <v>0</v>
      </c>
      <c r="W20" s="18" t="n">
        <v>0</v>
      </c>
      <c r="X20" s="20" t="n">
        <v>0</v>
      </c>
      <c r="Y20" s="18" t="n">
        <v>0</v>
      </c>
      <c r="Z20" s="20" t="n">
        <v>0</v>
      </c>
    </row>
    <row r="21" spans="1:26">
      <c r="A21" s="15" t="s">
        <v>323</v>
      </c>
      <c r="B21" s="17" t="n">
        <v>5741</v>
      </c>
      <c r="C21" s="18">
        <f>(621.0/B21*100)</f>
        <v/>
      </c>
      <c r="D21" s="19" t="n">
        <v>5120</v>
      </c>
      <c r="E21" s="18" t="n">
        <v>8.01060077</v>
      </c>
      <c r="F21" s="20" t="n">
        <v>0.40591249</v>
      </c>
      <c r="G21" s="18" t="n">
        <v>12.90833049</v>
      </c>
      <c r="H21" s="20" t="n">
        <v>0.76222759</v>
      </c>
      <c r="I21" s="18" t="n">
        <v>58.83458731</v>
      </c>
      <c r="J21" s="20" t="n">
        <v>1.32462885</v>
      </c>
      <c r="K21" s="18" t="n">
        <v>7.81662525</v>
      </c>
      <c r="L21" s="20" t="n">
        <v>0.48842688</v>
      </c>
      <c r="M21" s="18" t="n">
        <v>1.77840742</v>
      </c>
      <c r="N21" s="20" t="n">
        <v>0.22958506</v>
      </c>
      <c r="O21" s="18" t="n">
        <v>7.95911405</v>
      </c>
      <c r="P21" s="20" t="n">
        <v>1.40051294</v>
      </c>
      <c r="Q21" s="18" t="n">
        <v>0</v>
      </c>
      <c r="R21" s="20" t="n">
        <v>0</v>
      </c>
      <c r="S21" s="18" t="s">
        <v>309</v>
      </c>
      <c r="T21" s="20" t="s">
        <v>309</v>
      </c>
      <c r="U21" s="18" t="n">
        <v>0</v>
      </c>
      <c r="V21" s="20" t="n">
        <v>0</v>
      </c>
      <c r="W21" s="18" t="n">
        <v>0.08669485</v>
      </c>
      <c r="X21" s="20" t="n">
        <v>0.03592361</v>
      </c>
      <c r="Y21" s="18" t="n">
        <v>2.60563985</v>
      </c>
      <c r="Z21" s="20" t="n">
        <v>0.23367832</v>
      </c>
    </row>
    <row r="22" spans="1:26">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n">
        <v>0</v>
      </c>
      <c r="P22" s="20" t="n">
        <v>0</v>
      </c>
      <c r="Q22" s="18" t="n">
        <v>0</v>
      </c>
      <c r="R22" s="20" t="n">
        <v>0</v>
      </c>
      <c r="S22" s="18" t="s">
        <v>309</v>
      </c>
      <c r="T22" s="20" t="s">
        <v>309</v>
      </c>
      <c r="U22" s="18" t="n">
        <v>100</v>
      </c>
      <c r="V22" s="20" t="n">
        <v>0</v>
      </c>
      <c r="W22" s="18" t="n">
        <v>0</v>
      </c>
      <c r="X22" s="20" t="n">
        <v>0</v>
      </c>
      <c r="Y22" s="18" t="n">
        <v>0</v>
      </c>
      <c r="Z22" s="20" t="n">
        <v>0</v>
      </c>
    </row>
    <row r="23" spans="1:26">
      <c r="A23" s="15" t="s">
        <v>325</v>
      </c>
      <c r="B23" s="17" t="n">
        <v>11583</v>
      </c>
      <c r="C23" s="18">
        <f>(2409.0/B23*100)</f>
        <v/>
      </c>
      <c r="D23" s="19" t="n">
        <v>9174</v>
      </c>
      <c r="E23" s="18" t="n">
        <v>5.83022777</v>
      </c>
      <c r="F23" s="20" t="n">
        <v>0.38429774</v>
      </c>
      <c r="G23" s="18" t="n">
        <v>16.36160982</v>
      </c>
      <c r="H23" s="20" t="n">
        <v>0.6541857800000001</v>
      </c>
      <c r="I23" s="18" t="n">
        <v>24.35669112</v>
      </c>
      <c r="J23" s="20" t="n">
        <v>0.74034071</v>
      </c>
      <c r="K23" s="18" t="n">
        <v>15.3316179</v>
      </c>
      <c r="L23" s="20" t="n">
        <v>0.57524985</v>
      </c>
      <c r="M23" s="18" t="n">
        <v>9.2812696</v>
      </c>
      <c r="N23" s="20" t="n">
        <v>0.53557311</v>
      </c>
      <c r="O23" s="18" t="n">
        <v>24.52794284</v>
      </c>
      <c r="P23" s="20" t="n">
        <v>1.0005279</v>
      </c>
      <c r="Q23" s="18" t="n">
        <v>0</v>
      </c>
      <c r="R23" s="20" t="n">
        <v>0</v>
      </c>
      <c r="S23" s="18" t="s">
        <v>309</v>
      </c>
      <c r="T23" s="20" t="s">
        <v>309</v>
      </c>
      <c r="U23" s="18" t="n">
        <v>0</v>
      </c>
      <c r="V23" s="20" t="n">
        <v>0</v>
      </c>
      <c r="W23" s="18" t="n">
        <v>0.03366864</v>
      </c>
      <c r="X23" s="20" t="n">
        <v>0.01381388</v>
      </c>
      <c r="Y23" s="18" t="n">
        <v>4.2769723</v>
      </c>
      <c r="Z23" s="20" t="n">
        <v>0.38091843</v>
      </c>
    </row>
    <row r="24" spans="1:26">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n">
        <v>0</v>
      </c>
      <c r="R24" s="20" t="n">
        <v>0</v>
      </c>
      <c r="S24" s="18" t="s">
        <v>309</v>
      </c>
      <c r="T24" s="20" t="s">
        <v>309</v>
      </c>
      <c r="U24" s="18" t="n">
        <v>100</v>
      </c>
      <c r="V24" s="20" t="n">
        <v>0</v>
      </c>
      <c r="W24" s="18" t="n">
        <v>0</v>
      </c>
      <c r="X24" s="20" t="n">
        <v>0</v>
      </c>
      <c r="Y24" s="18" t="n">
        <v>0</v>
      </c>
      <c r="Z24" s="20" t="n">
        <v>0</v>
      </c>
    </row>
    <row r="25" spans="1:26">
      <c r="A25" s="15" t="s">
        <v>327</v>
      </c>
      <c r="B25" s="17" t="n">
        <v>5581</v>
      </c>
      <c r="C25" s="18">
        <f>(5.0/B25*100)</f>
        <v/>
      </c>
      <c r="D25" s="19" t="n">
        <v>5576</v>
      </c>
      <c r="E25" s="18" t="n">
        <v>5.13197757</v>
      </c>
      <c r="F25" s="20" t="n">
        <v>0.39617607</v>
      </c>
      <c r="G25" s="18" t="n">
        <v>27.37676468</v>
      </c>
      <c r="H25" s="20" t="n">
        <v>0.77715769</v>
      </c>
      <c r="I25" s="18" t="n">
        <v>24.15023331</v>
      </c>
      <c r="J25" s="20" t="n">
        <v>0.78736218</v>
      </c>
      <c r="K25" s="18" t="n">
        <v>19.46577</v>
      </c>
      <c r="L25" s="20" t="n">
        <v>0.58950107</v>
      </c>
      <c r="M25" s="18" t="n">
        <v>13.00842419</v>
      </c>
      <c r="N25" s="20" t="n">
        <v>0.60364009</v>
      </c>
      <c r="O25" s="18" t="n">
        <v>8.09325314</v>
      </c>
      <c r="P25" s="20" t="n">
        <v>0.79922196</v>
      </c>
      <c r="Q25" s="18" t="n">
        <v>0</v>
      </c>
      <c r="R25" s="20" t="n">
        <v>0</v>
      </c>
      <c r="S25" s="18" t="s">
        <v>309</v>
      </c>
      <c r="T25" s="20" t="s">
        <v>309</v>
      </c>
      <c r="U25" s="18" t="n">
        <v>0</v>
      </c>
      <c r="V25" s="20" t="n">
        <v>0</v>
      </c>
      <c r="W25" s="18" t="n">
        <v>0.09000154</v>
      </c>
      <c r="X25" s="20" t="n">
        <v>0.04549519</v>
      </c>
      <c r="Y25" s="18" t="n">
        <v>2.68357558</v>
      </c>
      <c r="Z25" s="20" t="n">
        <v>0.21999187</v>
      </c>
    </row>
    <row r="26" spans="1:26">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n">
        <v>0</v>
      </c>
      <c r="P26" s="20" t="n">
        <v>0</v>
      </c>
      <c r="Q26" s="18" t="n">
        <v>0</v>
      </c>
      <c r="R26" s="20" t="n">
        <v>0</v>
      </c>
      <c r="S26" s="18" t="s">
        <v>309</v>
      </c>
      <c r="T26" s="20" t="s">
        <v>309</v>
      </c>
      <c r="U26" s="18" t="n">
        <v>100</v>
      </c>
      <c r="V26" s="20" t="n">
        <v>0</v>
      </c>
      <c r="W26" s="18" t="n">
        <v>0</v>
      </c>
      <c r="X26" s="20" t="n">
        <v>0</v>
      </c>
      <c r="Y26" s="18" t="n">
        <v>0</v>
      </c>
      <c r="Z26" s="20" t="n">
        <v>0</v>
      </c>
    </row>
    <row r="27" spans="1:26">
      <c r="A27" s="15" t="s">
        <v>329</v>
      </c>
      <c r="B27" s="17" t="n">
        <v>5299</v>
      </c>
      <c r="C27" s="18">
        <f>(2010.0/B27*100)</f>
        <v/>
      </c>
      <c r="D27" s="19" t="n">
        <v>3289</v>
      </c>
      <c r="E27" s="18" t="n">
        <v>16.05383712</v>
      </c>
      <c r="F27" s="20" t="n">
        <v>0.66213126</v>
      </c>
      <c r="G27" s="18" t="n">
        <v>13.25645035</v>
      </c>
      <c r="H27" s="20" t="n">
        <v>0.64492184</v>
      </c>
      <c r="I27" s="18" t="n">
        <v>37.52901283</v>
      </c>
      <c r="J27" s="20" t="n">
        <v>0.88447078</v>
      </c>
      <c r="K27" s="18" t="n">
        <v>14.03123049</v>
      </c>
      <c r="L27" s="20" t="n">
        <v>0.6780146500000001</v>
      </c>
      <c r="M27" s="18" t="n">
        <v>4.4647523</v>
      </c>
      <c r="N27" s="20" t="n">
        <v>0.38952195</v>
      </c>
      <c r="O27" s="18" t="n">
        <v>6.65541987</v>
      </c>
      <c r="P27" s="20" t="n">
        <v>0.40407587</v>
      </c>
      <c r="Q27" s="18" t="n">
        <v>0</v>
      </c>
      <c r="R27" s="20" t="n">
        <v>0</v>
      </c>
      <c r="S27" s="18" t="s">
        <v>309</v>
      </c>
      <c r="T27" s="20" t="s">
        <v>309</v>
      </c>
      <c r="U27" s="18" t="n">
        <v>0</v>
      </c>
      <c r="V27" s="20" t="n">
        <v>0</v>
      </c>
      <c r="W27" s="18" t="n">
        <v>0.36820715</v>
      </c>
      <c r="X27" s="20" t="n">
        <v>0.10633945</v>
      </c>
      <c r="Y27" s="18" t="n">
        <v>7.64108989</v>
      </c>
      <c r="Z27" s="20" t="n">
        <v>0.44751351</v>
      </c>
    </row>
    <row r="28" spans="1:26">
      <c r="A28" s="15" t="s">
        <v>330</v>
      </c>
      <c r="B28" s="17" t="n">
        <v>7568</v>
      </c>
      <c r="C28" s="18">
        <f>(490.0/B28*100)</f>
        <v/>
      </c>
      <c r="D28" s="19" t="n">
        <v>7078</v>
      </c>
      <c r="E28" s="18" t="n">
        <v>16.51270904</v>
      </c>
      <c r="F28" s="20" t="n">
        <v>0.92485054</v>
      </c>
      <c r="G28" s="18" t="n">
        <v>38.3746165</v>
      </c>
      <c r="H28" s="20" t="n">
        <v>1.14386498</v>
      </c>
      <c r="I28" s="18" t="n">
        <v>35.31989858</v>
      </c>
      <c r="J28" s="20" t="n">
        <v>1.30417558</v>
      </c>
      <c r="K28" s="18" t="n">
        <v>2.22204032</v>
      </c>
      <c r="L28" s="20" t="n">
        <v>0.29928565</v>
      </c>
      <c r="M28" s="18" t="n">
        <v>0.99779085</v>
      </c>
      <c r="N28" s="20" t="n">
        <v>0.28815664</v>
      </c>
      <c r="O28" s="18" t="n">
        <v>1.13898691</v>
      </c>
      <c r="P28" s="20" t="n">
        <v>0.18468687</v>
      </c>
      <c r="Q28" s="18" t="n">
        <v>0</v>
      </c>
      <c r="R28" s="20" t="n">
        <v>0</v>
      </c>
      <c r="S28" s="18" t="s">
        <v>309</v>
      </c>
      <c r="T28" s="20" t="s">
        <v>309</v>
      </c>
      <c r="U28" s="18" t="n">
        <v>0.02513219</v>
      </c>
      <c r="V28" s="20" t="n">
        <v>0.01841396</v>
      </c>
      <c r="W28" s="18" t="n">
        <v>0.59614575</v>
      </c>
      <c r="X28" s="20" t="n">
        <v>0.1219969</v>
      </c>
      <c r="Y28" s="18" t="n">
        <v>4.81267985</v>
      </c>
      <c r="Z28" s="20" t="n">
        <v>0.29368416</v>
      </c>
    </row>
    <row r="29" spans="1:26">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n">
        <v>0</v>
      </c>
      <c r="P29" s="20" t="n">
        <v>0</v>
      </c>
      <c r="Q29" s="18" t="n">
        <v>0</v>
      </c>
      <c r="R29" s="20" t="n">
        <v>0</v>
      </c>
      <c r="S29" s="18" t="s">
        <v>309</v>
      </c>
      <c r="T29" s="20" t="s">
        <v>309</v>
      </c>
      <c r="U29" s="18" t="n">
        <v>100</v>
      </c>
      <c r="V29" s="20" t="n">
        <v>0</v>
      </c>
      <c r="W29" s="18" t="n">
        <v>0</v>
      </c>
      <c r="X29" s="20" t="n">
        <v>0</v>
      </c>
      <c r="Y29" s="18" t="n">
        <v>0</v>
      </c>
      <c r="Z29" s="20" t="n">
        <v>0</v>
      </c>
    </row>
    <row r="30" spans="1:26">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n">
        <v>0</v>
      </c>
      <c r="P30" s="20" t="n">
        <v>0</v>
      </c>
      <c r="Q30" s="18" t="n">
        <v>0</v>
      </c>
      <c r="R30" s="20" t="n">
        <v>0</v>
      </c>
      <c r="S30" s="18" t="s">
        <v>309</v>
      </c>
      <c r="T30" s="20" t="s">
        <v>309</v>
      </c>
      <c r="U30" s="18" t="n">
        <v>100</v>
      </c>
      <c r="V30" s="20" t="n">
        <v>0</v>
      </c>
      <c r="W30" s="18" t="n">
        <v>0</v>
      </c>
      <c r="X30" s="20" t="n">
        <v>0</v>
      </c>
      <c r="Y30" s="18" t="n">
        <v>0</v>
      </c>
      <c r="Z30" s="20" t="n">
        <v>0</v>
      </c>
    </row>
    <row r="31" spans="1:26">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n">
        <v>0</v>
      </c>
      <c r="P31" s="20" t="n">
        <v>0</v>
      </c>
      <c r="Q31" s="18" t="n">
        <v>0</v>
      </c>
      <c r="R31" s="20" t="n">
        <v>0</v>
      </c>
      <c r="S31" s="18" t="s">
        <v>309</v>
      </c>
      <c r="T31" s="20" t="s">
        <v>309</v>
      </c>
      <c r="U31" s="18" t="n">
        <v>100</v>
      </c>
      <c r="V31" s="20" t="n">
        <v>0</v>
      </c>
      <c r="W31" s="18" t="n">
        <v>0</v>
      </c>
      <c r="X31" s="20" t="n">
        <v>0</v>
      </c>
      <c r="Y31" s="18" t="n">
        <v>0</v>
      </c>
      <c r="Z31" s="20" t="n">
        <v>0</v>
      </c>
    </row>
    <row r="32" spans="1:26">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n">
        <v>0</v>
      </c>
      <c r="P32" s="20" t="n">
        <v>0</v>
      </c>
      <c r="Q32" s="18" t="n">
        <v>0</v>
      </c>
      <c r="R32" s="20" t="n">
        <v>0</v>
      </c>
      <c r="S32" s="18" t="s">
        <v>309</v>
      </c>
      <c r="T32" s="20" t="s">
        <v>309</v>
      </c>
      <c r="U32" s="18" t="n">
        <v>100</v>
      </c>
      <c r="V32" s="20" t="n">
        <v>0</v>
      </c>
      <c r="W32" s="18" t="n">
        <v>0</v>
      </c>
      <c r="X32" s="20" t="n">
        <v>0</v>
      </c>
      <c r="Y32" s="18" t="n">
        <v>0</v>
      </c>
      <c r="Z32" s="20" t="n">
        <v>0</v>
      </c>
    </row>
    <row r="33" spans="1:26">
      <c r="A33" s="15" t="s">
        <v>335</v>
      </c>
      <c r="B33" s="17" t="n">
        <v>7325</v>
      </c>
      <c r="C33" s="18">
        <f>(444.0/B33*100)</f>
        <v/>
      </c>
      <c r="D33" s="19" t="n">
        <v>6881</v>
      </c>
      <c r="E33" s="18" t="n">
        <v>20.16410972</v>
      </c>
      <c r="F33" s="20" t="n">
        <v>0.72252709</v>
      </c>
      <c r="G33" s="18" t="n">
        <v>22.24820055</v>
      </c>
      <c r="H33" s="20" t="n">
        <v>0.7474199</v>
      </c>
      <c r="I33" s="18" t="n">
        <v>50.00791512</v>
      </c>
      <c r="J33" s="20" t="n">
        <v>0.9763073</v>
      </c>
      <c r="K33" s="18" t="n">
        <v>3.75458922</v>
      </c>
      <c r="L33" s="20" t="n">
        <v>0.22449074</v>
      </c>
      <c r="M33" s="18" t="n">
        <v>0.70306951</v>
      </c>
      <c r="N33" s="20" t="n">
        <v>0.12563372</v>
      </c>
      <c r="O33" s="18" t="n">
        <v>0.12818851</v>
      </c>
      <c r="P33" s="20" t="n">
        <v>0.06342792999999999</v>
      </c>
      <c r="Q33" s="18" t="n">
        <v>0</v>
      </c>
      <c r="R33" s="20" t="n">
        <v>0</v>
      </c>
      <c r="S33" s="18" t="s">
        <v>309</v>
      </c>
      <c r="T33" s="20" t="s">
        <v>309</v>
      </c>
      <c r="U33" s="18" t="n">
        <v>0</v>
      </c>
      <c r="V33" s="20" t="n">
        <v>0</v>
      </c>
      <c r="W33" s="18" t="n">
        <v>0.14346202</v>
      </c>
      <c r="X33" s="20" t="n">
        <v>0.04446888</v>
      </c>
      <c r="Y33" s="18" t="n">
        <v>2.85046535</v>
      </c>
      <c r="Z33" s="20" t="n">
        <v>0.22823945</v>
      </c>
    </row>
    <row r="34" spans="1:26">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n">
        <v>0</v>
      </c>
      <c r="P34" s="20" t="n">
        <v>0</v>
      </c>
      <c r="Q34" s="18" t="n">
        <v>0</v>
      </c>
      <c r="R34" s="20" t="n">
        <v>0</v>
      </c>
      <c r="S34" s="18" t="s">
        <v>309</v>
      </c>
      <c r="T34" s="20" t="s">
        <v>309</v>
      </c>
      <c r="U34" s="18" t="n">
        <v>100</v>
      </c>
      <c r="V34" s="20" t="n">
        <v>0</v>
      </c>
      <c r="W34" s="18" t="n">
        <v>0</v>
      </c>
      <c r="X34" s="20" t="n">
        <v>0</v>
      </c>
      <c r="Y34" s="18" t="n">
        <v>0</v>
      </c>
      <c r="Z34" s="20" t="n">
        <v>0</v>
      </c>
    </row>
    <row r="35" spans="1:26">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n">
        <v>0</v>
      </c>
      <c r="P35" s="20" t="n">
        <v>0</v>
      </c>
      <c r="Q35" s="18" t="n">
        <v>0</v>
      </c>
      <c r="R35" s="20" t="n">
        <v>0</v>
      </c>
      <c r="S35" s="18" t="s">
        <v>309</v>
      </c>
      <c r="T35" s="20" t="s">
        <v>309</v>
      </c>
      <c r="U35" s="18" t="n">
        <v>100</v>
      </c>
      <c r="V35" s="20" t="n">
        <v>0</v>
      </c>
      <c r="W35" s="18" t="n">
        <v>0</v>
      </c>
      <c r="X35" s="20" t="n">
        <v>0</v>
      </c>
      <c r="Y35" s="18" t="n">
        <v>0</v>
      </c>
      <c r="Z35" s="20" t="n">
        <v>0</v>
      </c>
    </row>
    <row r="36" spans="1:26">
      <c r="A36" s="15" t="s">
        <v>338</v>
      </c>
      <c r="B36" s="17" t="n">
        <v>6736</v>
      </c>
      <c r="C36" s="18">
        <f>(1983.0/B36*100)</f>
        <v/>
      </c>
      <c r="D36" s="19" t="n">
        <v>4753</v>
      </c>
      <c r="E36" s="18" t="n">
        <v>21.309502</v>
      </c>
      <c r="F36" s="20" t="n">
        <v>0.86060421</v>
      </c>
      <c r="G36" s="18" t="n">
        <v>34.047377</v>
      </c>
      <c r="H36" s="20" t="n">
        <v>1.19380357</v>
      </c>
      <c r="I36" s="18" t="n">
        <v>21.4383342</v>
      </c>
      <c r="J36" s="20" t="n">
        <v>0.84411574</v>
      </c>
      <c r="K36" s="18" t="n">
        <v>10.30375999</v>
      </c>
      <c r="L36" s="20" t="n">
        <v>0.63817385</v>
      </c>
      <c r="M36" s="18" t="n">
        <v>4.38555721</v>
      </c>
      <c r="N36" s="20" t="n">
        <v>0.4311969</v>
      </c>
      <c r="O36" s="18" t="n">
        <v>6.09118848</v>
      </c>
      <c r="P36" s="20" t="n">
        <v>1.02238185</v>
      </c>
      <c r="Q36" s="18" t="n">
        <v>0</v>
      </c>
      <c r="R36" s="20" t="n">
        <v>0</v>
      </c>
      <c r="S36" s="18" t="s">
        <v>309</v>
      </c>
      <c r="T36" s="20" t="s">
        <v>309</v>
      </c>
      <c r="U36" s="18" t="n">
        <v>0</v>
      </c>
      <c r="V36" s="20" t="n">
        <v>0</v>
      </c>
      <c r="W36" s="18" t="n">
        <v>0</v>
      </c>
      <c r="X36" s="20" t="n">
        <v>0</v>
      </c>
      <c r="Y36" s="18" t="n">
        <v>2.42428112</v>
      </c>
      <c r="Z36" s="20" t="n">
        <v>0.24248331</v>
      </c>
    </row>
    <row r="37" spans="1:26">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n">
        <v>0</v>
      </c>
      <c r="R37" s="20" t="n">
        <v>0</v>
      </c>
      <c r="S37" s="18" t="s">
        <v>309</v>
      </c>
      <c r="T37" s="20" t="s">
        <v>309</v>
      </c>
      <c r="U37" s="18" t="n">
        <v>100</v>
      </c>
      <c r="V37" s="20" t="n">
        <v>0</v>
      </c>
      <c r="W37" s="18" t="n">
        <v>0</v>
      </c>
      <c r="X37" s="20" t="n">
        <v>0</v>
      </c>
      <c r="Y37" s="18" t="n">
        <v>0</v>
      </c>
      <c r="Z37" s="20" t="n">
        <v>0</v>
      </c>
    </row>
    <row r="38" spans="1:26">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n">
        <v>0</v>
      </c>
      <c r="P38" s="20" t="n">
        <v>0</v>
      </c>
      <c r="Q38" s="18" t="n">
        <v>0</v>
      </c>
      <c r="R38" s="20" t="n">
        <v>0</v>
      </c>
      <c r="S38" s="18" t="s">
        <v>309</v>
      </c>
      <c r="T38" s="20" t="s">
        <v>309</v>
      </c>
      <c r="U38" s="18" t="n">
        <v>100</v>
      </c>
      <c r="V38" s="20" t="n">
        <v>0</v>
      </c>
      <c r="W38" s="18" t="n">
        <v>0</v>
      </c>
      <c r="X38" s="20" t="n">
        <v>0</v>
      </c>
      <c r="Y38" s="18" t="n">
        <v>0</v>
      </c>
      <c r="Z38" s="20" t="n">
        <v>0</v>
      </c>
    </row>
    <row r="39" spans="1:26">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n">
        <v>0</v>
      </c>
      <c r="P39" s="20" t="n">
        <v>0</v>
      </c>
      <c r="Q39" s="18" t="n">
        <v>0</v>
      </c>
      <c r="R39" s="20" t="n">
        <v>0</v>
      </c>
      <c r="S39" s="18" t="s">
        <v>309</v>
      </c>
      <c r="T39" s="20" t="s">
        <v>309</v>
      </c>
      <c r="U39" s="18" t="n">
        <v>100</v>
      </c>
      <c r="V39" s="20" t="n">
        <v>0</v>
      </c>
      <c r="W39" s="18" t="n">
        <v>0</v>
      </c>
      <c r="X39" s="20" t="n">
        <v>0</v>
      </c>
      <c r="Y39" s="18" t="n">
        <v>0</v>
      </c>
      <c r="Z39" s="20" t="n">
        <v>0</v>
      </c>
    </row>
    <row r="40" spans="1:26">
      <c r="A40" s="15" t="s">
        <v>342</v>
      </c>
      <c r="B40" s="17" t="n">
        <v>14157</v>
      </c>
      <c r="C40" s="18">
        <f>(1679.0/B40*100)</f>
        <v/>
      </c>
      <c r="D40" s="19" t="n">
        <v>12478</v>
      </c>
      <c r="E40" s="18" t="n">
        <v>2.22554919</v>
      </c>
      <c r="F40" s="20" t="n">
        <v>0.10281634</v>
      </c>
      <c r="G40" s="18" t="n">
        <v>0.76309601</v>
      </c>
      <c r="H40" s="20" t="n">
        <v>0.05003505</v>
      </c>
      <c r="I40" s="18" t="n">
        <v>0.6665574</v>
      </c>
      <c r="J40" s="20" t="n">
        <v>0.04965197</v>
      </c>
      <c r="K40" s="18" t="n">
        <v>0.10146195</v>
      </c>
      <c r="L40" s="20" t="n">
        <v>0.02595329</v>
      </c>
      <c r="M40" s="18" t="n">
        <v>0.04449552</v>
      </c>
      <c r="N40" s="20" t="n">
        <v>0.02127245</v>
      </c>
      <c r="O40" s="18" t="n">
        <v>0.01256444</v>
      </c>
      <c r="P40" s="20" t="n">
        <v>0.008934599999999999</v>
      </c>
      <c r="Q40" s="18" t="n">
        <v>0</v>
      </c>
      <c r="R40" s="20" t="n">
        <v>0</v>
      </c>
      <c r="S40" s="18" t="s">
        <v>309</v>
      </c>
      <c r="T40" s="20" t="s">
        <v>309</v>
      </c>
      <c r="U40" s="18" t="n">
        <v>96.12960207</v>
      </c>
      <c r="V40" s="20" t="n">
        <v>0.13318888</v>
      </c>
      <c r="W40" s="18" t="n">
        <v>0.00267788</v>
      </c>
      <c r="X40" s="20" t="n">
        <v>0.0026938</v>
      </c>
      <c r="Y40" s="18" t="n">
        <v>0.05399553</v>
      </c>
      <c r="Z40" s="20" t="n">
        <v>0.01400871</v>
      </c>
    </row>
    <row r="41" spans="1:26">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n">
        <v>0</v>
      </c>
      <c r="P41" s="20" t="n">
        <v>0</v>
      </c>
      <c r="Q41" s="18" t="n">
        <v>0</v>
      </c>
      <c r="R41" s="20" t="n">
        <v>0</v>
      </c>
      <c r="S41" s="18" t="s">
        <v>309</v>
      </c>
      <c r="T41" s="20" t="s">
        <v>309</v>
      </c>
      <c r="U41" s="18" t="n">
        <v>100</v>
      </c>
      <c r="V41" s="20" t="n">
        <v>0</v>
      </c>
      <c r="W41" s="18" t="n">
        <v>0</v>
      </c>
      <c r="X41" s="20" t="n">
        <v>0</v>
      </c>
      <c r="Y41" s="18" t="n">
        <v>0</v>
      </c>
      <c r="Z41" s="20" t="n">
        <v>0</v>
      </c>
    </row>
    <row r="42" spans="1:26">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c r="Y44" s="18" t="s">
        <v>309</v>
      </c>
      <c r="Z44" s="20" t="s">
        <v>309</v>
      </c>
    </row>
    <row r="45" spans="1:26">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n">
        <v>0</v>
      </c>
      <c r="P45" s="20" t="n">
        <v>0</v>
      </c>
      <c r="Q45" s="18" t="n">
        <v>0</v>
      </c>
      <c r="R45" s="20" t="n">
        <v>0</v>
      </c>
      <c r="S45" s="18" t="s">
        <v>309</v>
      </c>
      <c r="T45" s="20" t="s">
        <v>309</v>
      </c>
      <c r="U45" s="18" t="n">
        <v>100</v>
      </c>
      <c r="V45" s="20" t="n">
        <v>0</v>
      </c>
      <c r="W45" s="18" t="n">
        <v>0</v>
      </c>
      <c r="X45" s="20" t="n">
        <v>0</v>
      </c>
      <c r="Y45" s="18" t="n">
        <v>0</v>
      </c>
      <c r="Z45" s="20" t="n">
        <v>0</v>
      </c>
    </row>
    <row r="46" spans="1:26">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n">
        <v>0</v>
      </c>
      <c r="P46" s="20" t="n">
        <v>0</v>
      </c>
      <c r="Q46" s="18" t="n">
        <v>0</v>
      </c>
      <c r="R46" s="20" t="n">
        <v>0</v>
      </c>
      <c r="S46" s="18" t="s">
        <v>309</v>
      </c>
      <c r="T46" s="20" t="s">
        <v>309</v>
      </c>
      <c r="U46" s="18" t="n">
        <v>100</v>
      </c>
      <c r="V46" s="20" t="n">
        <v>0</v>
      </c>
      <c r="W46" s="18" t="n">
        <v>0</v>
      </c>
      <c r="X46" s="20" t="n">
        <v>0</v>
      </c>
      <c r="Y46" s="18" t="n">
        <v>0</v>
      </c>
      <c r="Z46" s="20" t="n">
        <v>0</v>
      </c>
    </row>
    <row r="47" spans="1:26">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n">
        <v>0</v>
      </c>
      <c r="P47" s="20" t="n">
        <v>0</v>
      </c>
      <c r="Q47" s="18" t="n">
        <v>0</v>
      </c>
      <c r="R47" s="20" t="n">
        <v>0</v>
      </c>
      <c r="S47" s="18" t="s">
        <v>309</v>
      </c>
      <c r="T47" s="20" t="s">
        <v>309</v>
      </c>
      <c r="U47" s="18" t="n">
        <v>100</v>
      </c>
      <c r="V47" s="20" t="n">
        <v>0</v>
      </c>
      <c r="W47" s="18" t="n">
        <v>0</v>
      </c>
      <c r="X47" s="20" t="n">
        <v>0</v>
      </c>
      <c r="Y47" s="18" t="n">
        <v>0</v>
      </c>
      <c r="Z47" s="20" t="n">
        <v>0</v>
      </c>
    </row>
    <row r="48" spans="1:26">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n">
        <v>0</v>
      </c>
      <c r="P48" s="20" t="n">
        <v>0</v>
      </c>
      <c r="Q48" s="18" t="n">
        <v>0</v>
      </c>
      <c r="R48" s="20" t="n">
        <v>0</v>
      </c>
      <c r="S48" s="18" t="s">
        <v>309</v>
      </c>
      <c r="T48" s="20" t="s">
        <v>309</v>
      </c>
      <c r="U48" s="18" t="n">
        <v>100</v>
      </c>
      <c r="V48" s="20" t="n">
        <v>0</v>
      </c>
      <c r="W48" s="18" t="n">
        <v>0</v>
      </c>
      <c r="X48" s="20" t="n">
        <v>0</v>
      </c>
      <c r="Y48" s="18" t="n">
        <v>0</v>
      </c>
      <c r="Z48" s="20" t="n">
        <v>0</v>
      </c>
    </row>
    <row r="49" spans="1:26">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n">
        <v>0</v>
      </c>
      <c r="P49" s="20" t="n">
        <v>0</v>
      </c>
      <c r="Q49" s="18" t="n">
        <v>0</v>
      </c>
      <c r="R49" s="20" t="n">
        <v>0</v>
      </c>
      <c r="S49" s="18" t="s">
        <v>309</v>
      </c>
      <c r="T49" s="20" t="s">
        <v>309</v>
      </c>
      <c r="U49" s="18" t="n">
        <v>100</v>
      </c>
      <c r="V49" s="20" t="n">
        <v>0</v>
      </c>
      <c r="W49" s="18" t="n">
        <v>0</v>
      </c>
      <c r="X49" s="20" t="n">
        <v>0</v>
      </c>
      <c r="Y49" s="18" t="n">
        <v>0</v>
      </c>
      <c r="Z49" s="20" t="n">
        <v>0</v>
      </c>
    </row>
    <row r="50" spans="1:26">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n">
        <v>0</v>
      </c>
      <c r="P50" s="20" t="n">
        <v>0</v>
      </c>
      <c r="Q50" s="18" t="n">
        <v>0</v>
      </c>
      <c r="R50" s="20" t="n">
        <v>0</v>
      </c>
      <c r="S50" s="18" t="s">
        <v>309</v>
      </c>
      <c r="T50" s="20" t="s">
        <v>309</v>
      </c>
      <c r="U50" s="18" t="n">
        <v>100</v>
      </c>
      <c r="V50" s="20" t="n">
        <v>0</v>
      </c>
      <c r="W50" s="18" t="n">
        <v>0</v>
      </c>
      <c r="X50" s="20" t="n">
        <v>0</v>
      </c>
      <c r="Y50" s="18" t="n">
        <v>0</v>
      </c>
      <c r="Z50" s="20" t="n">
        <v>0</v>
      </c>
    </row>
    <row r="51" spans="1:26">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n">
        <v>0</v>
      </c>
      <c r="P51" s="20" t="n">
        <v>0</v>
      </c>
      <c r="Q51" s="18" t="n">
        <v>0</v>
      </c>
      <c r="R51" s="20" t="n">
        <v>0</v>
      </c>
      <c r="S51" s="18" t="s">
        <v>309</v>
      </c>
      <c r="T51" s="20" t="s">
        <v>309</v>
      </c>
      <c r="U51" s="18" t="n">
        <v>100</v>
      </c>
      <c r="V51" s="20" t="n">
        <v>0</v>
      </c>
      <c r="W51" s="18" t="n">
        <v>0</v>
      </c>
      <c r="X51" s="20" t="n">
        <v>0</v>
      </c>
      <c r="Y51" s="18" t="n">
        <v>0</v>
      </c>
      <c r="Z51" s="20" t="n">
        <v>0</v>
      </c>
    </row>
    <row r="52" spans="1:26">
      <c r="A52" s="15" t="s">
        <v>354</v>
      </c>
      <c r="B52" s="17" t="n">
        <v>5809</v>
      </c>
      <c r="C52" s="18">
        <f>(396.0/B52*100)</f>
        <v/>
      </c>
      <c r="D52" s="19" t="n">
        <v>5413</v>
      </c>
      <c r="E52" s="18" t="n">
        <v>23.24819851</v>
      </c>
      <c r="F52" s="20" t="n">
        <v>0.6710762300000001</v>
      </c>
      <c r="G52" s="18" t="n">
        <v>29.50908023</v>
      </c>
      <c r="H52" s="20" t="n">
        <v>0.66844428</v>
      </c>
      <c r="I52" s="18" t="n">
        <v>21.67211497</v>
      </c>
      <c r="J52" s="20" t="n">
        <v>0.5643707100000001</v>
      </c>
      <c r="K52" s="18" t="n">
        <v>7.50948828</v>
      </c>
      <c r="L52" s="20" t="n">
        <v>0.37275275</v>
      </c>
      <c r="M52" s="18" t="n">
        <v>6.30861603</v>
      </c>
      <c r="N52" s="20" t="n">
        <v>0.36422987</v>
      </c>
      <c r="O52" s="18" t="n">
        <v>9.57598945</v>
      </c>
      <c r="P52" s="20" t="n">
        <v>0.37524267</v>
      </c>
      <c r="Q52" s="18" t="n">
        <v>0</v>
      </c>
      <c r="R52" s="20" t="n">
        <v>0</v>
      </c>
      <c r="S52" s="18" t="s">
        <v>309</v>
      </c>
      <c r="T52" s="20" t="s">
        <v>309</v>
      </c>
      <c r="U52" s="18" t="n">
        <v>0</v>
      </c>
      <c r="V52" s="20" t="n">
        <v>0</v>
      </c>
      <c r="W52" s="18" t="n">
        <v>0.30537025</v>
      </c>
      <c r="X52" s="20" t="n">
        <v>0.07323024</v>
      </c>
      <c r="Y52" s="18" t="n">
        <v>1.87114227</v>
      </c>
      <c r="Z52" s="20" t="n">
        <v>0.16760813</v>
      </c>
    </row>
    <row r="53" spans="1:26">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n">
        <v>0</v>
      </c>
      <c r="P53" s="20" t="n">
        <v>0</v>
      </c>
      <c r="Q53" s="18" t="n">
        <v>0</v>
      </c>
      <c r="R53" s="20" t="n">
        <v>0</v>
      </c>
      <c r="S53" s="18" t="s">
        <v>309</v>
      </c>
      <c r="T53" s="20" t="s">
        <v>309</v>
      </c>
      <c r="U53" s="18" t="n">
        <v>100</v>
      </c>
      <c r="V53" s="20" t="n">
        <v>0</v>
      </c>
      <c r="W53" s="18" t="n">
        <v>0</v>
      </c>
      <c r="X53" s="20" t="n">
        <v>0</v>
      </c>
      <c r="Y53" s="18" t="n">
        <v>0</v>
      </c>
      <c r="Z53" s="20" t="n">
        <v>0</v>
      </c>
    </row>
    <row r="54" spans="1:26">
      <c r="A54" s="15" t="s">
        <v>356</v>
      </c>
      <c r="B54" s="17" t="n">
        <v>4740</v>
      </c>
      <c r="C54" s="18">
        <f>(112.0/B54*100)</f>
        <v/>
      </c>
      <c r="D54" s="19" t="n">
        <v>4628</v>
      </c>
      <c r="E54" s="18" t="n">
        <v>45.90102355</v>
      </c>
      <c r="F54" s="20" t="n">
        <v>1.74722815</v>
      </c>
      <c r="G54" s="18" t="n">
        <v>13.96322443</v>
      </c>
      <c r="H54" s="20" t="n">
        <v>0.88906249</v>
      </c>
      <c r="I54" s="18" t="n">
        <v>17.91042322</v>
      </c>
      <c r="J54" s="20" t="n">
        <v>1.08252142</v>
      </c>
      <c r="K54" s="18" t="n">
        <v>9.612364940000001</v>
      </c>
      <c r="L54" s="20" t="n">
        <v>1.11739912</v>
      </c>
      <c r="M54" s="18" t="n">
        <v>4.26872813</v>
      </c>
      <c r="N54" s="20" t="n">
        <v>0.53510244</v>
      </c>
      <c r="O54" s="18" t="n">
        <v>3.05897929</v>
      </c>
      <c r="P54" s="20" t="n">
        <v>0.31887427</v>
      </c>
      <c r="Q54" s="18" t="n">
        <v>0</v>
      </c>
      <c r="R54" s="20" t="n">
        <v>0</v>
      </c>
      <c r="S54" s="18" t="s">
        <v>309</v>
      </c>
      <c r="T54" s="20" t="s">
        <v>309</v>
      </c>
      <c r="U54" s="18" t="n">
        <v>0</v>
      </c>
      <c r="V54" s="20" t="n">
        <v>0</v>
      </c>
      <c r="W54" s="18" t="n">
        <v>0.63466203</v>
      </c>
      <c r="X54" s="20" t="n">
        <v>0.13473633</v>
      </c>
      <c r="Y54" s="18" t="n">
        <v>4.6505944</v>
      </c>
      <c r="Z54" s="20" t="n">
        <v>0.44813746</v>
      </c>
    </row>
    <row r="55" spans="1:26">
      <c r="A55" s="15" t="s">
        <v>357</v>
      </c>
      <c r="B55" s="17" t="n">
        <v>5316</v>
      </c>
      <c r="C55" s="18">
        <f>(137.0/B55*100)</f>
        <v/>
      </c>
      <c r="D55" s="19" t="n">
        <v>5179</v>
      </c>
      <c r="E55" s="18" t="n">
        <v>41.27524934</v>
      </c>
      <c r="F55" s="20" t="n">
        <v>1.23246408</v>
      </c>
      <c r="G55" s="18" t="n">
        <v>2.43838142</v>
      </c>
      <c r="H55" s="20" t="n">
        <v>0.22689505</v>
      </c>
      <c r="I55" s="18" t="n">
        <v>5.35488603</v>
      </c>
      <c r="J55" s="20" t="n">
        <v>0.33330232</v>
      </c>
      <c r="K55" s="18" t="n">
        <v>11.29158876</v>
      </c>
      <c r="L55" s="20" t="n">
        <v>0.47007545</v>
      </c>
      <c r="M55" s="18" t="n">
        <v>9.85157699</v>
      </c>
      <c r="N55" s="20" t="n">
        <v>0.53631909</v>
      </c>
      <c r="O55" s="18" t="n">
        <v>21.76335357</v>
      </c>
      <c r="P55" s="20" t="n">
        <v>0.86780348</v>
      </c>
      <c r="Q55" s="18" t="n">
        <v>0</v>
      </c>
      <c r="R55" s="20" t="n">
        <v>0</v>
      </c>
      <c r="S55" s="18" t="s">
        <v>309</v>
      </c>
      <c r="T55" s="20" t="s">
        <v>309</v>
      </c>
      <c r="U55" s="18" t="n">
        <v>0</v>
      </c>
      <c r="V55" s="20" t="n">
        <v>0</v>
      </c>
      <c r="W55" s="18" t="n">
        <v>0.31906031</v>
      </c>
      <c r="X55" s="20" t="n">
        <v>0.09175102</v>
      </c>
      <c r="Y55" s="18" t="n">
        <v>7.70590357</v>
      </c>
      <c r="Z55" s="20" t="n">
        <v>0.56754734</v>
      </c>
    </row>
    <row r="56" spans="1:26">
      <c r="A56" s="15" t="s">
        <v>358</v>
      </c>
      <c r="B56" s="17" t="n">
        <v>5359</v>
      </c>
      <c r="C56" s="18">
        <f>(104.0/B56*100)</f>
        <v/>
      </c>
      <c r="D56" s="19" t="n">
        <v>5255</v>
      </c>
      <c r="E56" s="18" t="n">
        <v>8.984619589999999</v>
      </c>
      <c r="F56" s="20" t="n">
        <v>0.54404118</v>
      </c>
      <c r="G56" s="18" t="n">
        <v>24.46147758</v>
      </c>
      <c r="H56" s="20" t="n">
        <v>0.85253383</v>
      </c>
      <c r="I56" s="18" t="n">
        <v>13.25996118</v>
      </c>
      <c r="J56" s="20" t="n">
        <v>0.5599694200000001</v>
      </c>
      <c r="K56" s="18" t="n">
        <v>38.43465528</v>
      </c>
      <c r="L56" s="20" t="n">
        <v>0.99177445</v>
      </c>
      <c r="M56" s="18" t="n">
        <v>8.3082563</v>
      </c>
      <c r="N56" s="20" t="n">
        <v>0.91040737</v>
      </c>
      <c r="O56" s="18" t="n">
        <v>1.89230097</v>
      </c>
      <c r="P56" s="20" t="n">
        <v>0.44592551</v>
      </c>
      <c r="Q56" s="18" t="n">
        <v>0</v>
      </c>
      <c r="R56" s="20" t="n">
        <v>0</v>
      </c>
      <c r="S56" s="18" t="s">
        <v>309</v>
      </c>
      <c r="T56" s="20" t="s">
        <v>309</v>
      </c>
      <c r="U56" s="18" t="n">
        <v>0</v>
      </c>
      <c r="V56" s="20" t="n">
        <v>0</v>
      </c>
      <c r="W56" s="18" t="n">
        <v>0.05931235</v>
      </c>
      <c r="X56" s="20" t="n">
        <v>0.03504904</v>
      </c>
      <c r="Y56" s="18" t="n">
        <v>4.59941675</v>
      </c>
      <c r="Z56" s="20" t="n">
        <v>0.32649683</v>
      </c>
    </row>
    <row r="57" spans="1:26">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n">
        <v>0</v>
      </c>
      <c r="P57" s="20" t="n">
        <v>0</v>
      </c>
      <c r="Q57" s="18" t="n">
        <v>0</v>
      </c>
      <c r="R57" s="20" t="n">
        <v>0</v>
      </c>
      <c r="S57" s="18" t="s">
        <v>309</v>
      </c>
      <c r="T57" s="20" t="s">
        <v>309</v>
      </c>
      <c r="U57" s="18" t="n">
        <v>100</v>
      </c>
      <c r="V57" s="20" t="n">
        <v>0</v>
      </c>
      <c r="W57" s="18" t="n">
        <v>0</v>
      </c>
      <c r="X57" s="20" t="n">
        <v>0</v>
      </c>
      <c r="Y57" s="18" t="n">
        <v>0</v>
      </c>
      <c r="Z57" s="20" t="n">
        <v>0</v>
      </c>
    </row>
    <row r="58" spans="1:26">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n">
        <v>0</v>
      </c>
      <c r="P58" s="20" t="n">
        <v>0</v>
      </c>
      <c r="Q58" s="18" t="n">
        <v>0</v>
      </c>
      <c r="R58" s="20" t="n">
        <v>0</v>
      </c>
      <c r="S58" s="18" t="s">
        <v>309</v>
      </c>
      <c r="T58" s="20" t="s">
        <v>309</v>
      </c>
      <c r="U58" s="18" t="n">
        <v>100</v>
      </c>
      <c r="V58" s="20" t="n">
        <v>0</v>
      </c>
      <c r="W58" s="18" t="n">
        <v>0</v>
      </c>
      <c r="X58" s="20" t="n">
        <v>0</v>
      </c>
      <c r="Y58" s="18" t="n">
        <v>0</v>
      </c>
      <c r="Z58" s="20" t="n">
        <v>0</v>
      </c>
    </row>
    <row r="59" spans="1:26">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n">
        <v>0</v>
      </c>
      <c r="P59" s="20" t="n">
        <v>0</v>
      </c>
      <c r="Q59" s="18" t="n">
        <v>0</v>
      </c>
      <c r="R59" s="20" t="n">
        <v>0</v>
      </c>
      <c r="S59" s="18" t="s">
        <v>309</v>
      </c>
      <c r="T59" s="20" t="s">
        <v>309</v>
      </c>
      <c r="U59" s="18" t="n">
        <v>100</v>
      </c>
      <c r="V59" s="20" t="n">
        <v>0</v>
      </c>
      <c r="W59" s="18" t="n">
        <v>0</v>
      </c>
      <c r="X59" s="20" t="n">
        <v>0</v>
      </c>
      <c r="Y59" s="18" t="n">
        <v>0</v>
      </c>
      <c r="Z59" s="20" t="n">
        <v>0</v>
      </c>
    </row>
    <row r="60" spans="1:26">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n">
        <v>0</v>
      </c>
      <c r="P60" s="20" t="n">
        <v>0</v>
      </c>
      <c r="Q60" s="18" t="n">
        <v>0</v>
      </c>
      <c r="R60" s="20" t="n">
        <v>0</v>
      </c>
      <c r="S60" s="18" t="s">
        <v>309</v>
      </c>
      <c r="T60" s="20" t="s">
        <v>309</v>
      </c>
      <c r="U60" s="18" t="n">
        <v>100</v>
      </c>
      <c r="V60" s="20" t="n">
        <v>0</v>
      </c>
      <c r="W60" s="18" t="n">
        <v>0</v>
      </c>
      <c r="X60" s="20" t="n">
        <v>0</v>
      </c>
      <c r="Y60" s="18" t="n">
        <v>0</v>
      </c>
      <c r="Z60" s="20" t="n">
        <v>0</v>
      </c>
    </row>
    <row r="61" spans="1:26">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n">
        <v>0</v>
      </c>
      <c r="P61" s="20" t="n">
        <v>0</v>
      </c>
      <c r="Q61" s="18" t="n">
        <v>0</v>
      </c>
      <c r="R61" s="20" t="n">
        <v>0</v>
      </c>
      <c r="S61" s="18" t="s">
        <v>309</v>
      </c>
      <c r="T61" s="20" t="s">
        <v>309</v>
      </c>
      <c r="U61" s="18" t="n">
        <v>100</v>
      </c>
      <c r="V61" s="20" t="n">
        <v>0</v>
      </c>
      <c r="W61" s="18" t="n">
        <v>0</v>
      </c>
      <c r="X61" s="20" t="n">
        <v>0</v>
      </c>
      <c r="Y61" s="18" t="n">
        <v>0</v>
      </c>
      <c r="Z61" s="20" t="n">
        <v>0</v>
      </c>
    </row>
    <row r="62" spans="1:26">
      <c r="A62" s="15" t="s">
        <v>364</v>
      </c>
      <c r="B62" s="17" t="n">
        <v>4476</v>
      </c>
      <c r="C62" s="18">
        <f>(32.0/B62*100)</f>
        <v/>
      </c>
      <c r="D62" s="19" t="n">
        <v>4444</v>
      </c>
      <c r="E62" s="18" t="n">
        <v>8.72777769</v>
      </c>
      <c r="F62" s="20" t="n">
        <v>0.39822146</v>
      </c>
      <c r="G62" s="18" t="n">
        <v>45.18156128</v>
      </c>
      <c r="H62" s="20" t="n">
        <v>0.71315814</v>
      </c>
      <c r="I62" s="18" t="n">
        <v>20.13729018</v>
      </c>
      <c r="J62" s="20" t="n">
        <v>0.54783722</v>
      </c>
      <c r="K62" s="18" t="n">
        <v>9.723000519999999</v>
      </c>
      <c r="L62" s="20" t="n">
        <v>0.41216758</v>
      </c>
      <c r="M62" s="18" t="n">
        <v>5.97753928</v>
      </c>
      <c r="N62" s="20" t="n">
        <v>0.3000293</v>
      </c>
      <c r="O62" s="18" t="n">
        <v>7.65994186</v>
      </c>
      <c r="P62" s="20" t="n">
        <v>0.30513735</v>
      </c>
      <c r="Q62" s="18" t="n">
        <v>0</v>
      </c>
      <c r="R62" s="20" t="n">
        <v>0</v>
      </c>
      <c r="S62" s="18" t="s">
        <v>309</v>
      </c>
      <c r="T62" s="20" t="s">
        <v>309</v>
      </c>
      <c r="U62" s="18" t="n">
        <v>0</v>
      </c>
      <c r="V62" s="20" t="n">
        <v>0</v>
      </c>
      <c r="W62" s="18" t="n">
        <v>0.22494852</v>
      </c>
      <c r="X62" s="20" t="n">
        <v>0.07109973999999999</v>
      </c>
      <c r="Y62" s="18" t="n">
        <v>2.36794068</v>
      </c>
      <c r="Z62" s="20" t="n">
        <v>0.19818087</v>
      </c>
    </row>
    <row r="63" spans="1:26">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n">
        <v>0</v>
      </c>
      <c r="P63" s="20" t="n">
        <v>0</v>
      </c>
      <c r="Q63" s="18" t="n">
        <v>0</v>
      </c>
      <c r="R63" s="20" t="n">
        <v>0</v>
      </c>
      <c r="S63" s="18" t="s">
        <v>309</v>
      </c>
      <c r="T63" s="20" t="s">
        <v>309</v>
      </c>
      <c r="U63" s="18" t="n">
        <v>100</v>
      </c>
      <c r="V63" s="20" t="n">
        <v>0</v>
      </c>
      <c r="W63" s="18" t="n">
        <v>0</v>
      </c>
      <c r="X63" s="20" t="n">
        <v>0</v>
      </c>
      <c r="Y63" s="18" t="n">
        <v>0</v>
      </c>
      <c r="Z63" s="20" t="n">
        <v>0</v>
      </c>
    </row>
    <row r="64" spans="1:26">
      <c r="A64" s="15" t="s">
        <v>366</v>
      </c>
      <c r="B64" s="17" t="n">
        <v>3634</v>
      </c>
      <c r="C64" s="18">
        <f>(431.0/B64*100)</f>
        <v/>
      </c>
      <c r="D64" s="19" t="n">
        <v>3203</v>
      </c>
      <c r="E64" s="18" t="n">
        <v>5.64330009</v>
      </c>
      <c r="F64" s="20" t="n">
        <v>0.44254675</v>
      </c>
      <c r="G64" s="18" t="n">
        <v>41.16620357</v>
      </c>
      <c r="H64" s="20" t="n">
        <v>0.96385701</v>
      </c>
      <c r="I64" s="18" t="n">
        <v>19.57515105</v>
      </c>
      <c r="J64" s="20" t="n">
        <v>0.74570066</v>
      </c>
      <c r="K64" s="18" t="n">
        <v>10.94441478</v>
      </c>
      <c r="L64" s="20" t="n">
        <v>0.5135274399999999</v>
      </c>
      <c r="M64" s="18" t="n">
        <v>5.04298909</v>
      </c>
      <c r="N64" s="20" t="n">
        <v>0.33441363</v>
      </c>
      <c r="O64" s="18" t="n">
        <v>12.06941048</v>
      </c>
      <c r="P64" s="20" t="n">
        <v>0.39550764</v>
      </c>
      <c r="Q64" s="18" t="n">
        <v>0</v>
      </c>
      <c r="R64" s="20" t="n">
        <v>0</v>
      </c>
      <c r="S64" s="18" t="s">
        <v>309</v>
      </c>
      <c r="T64" s="20" t="s">
        <v>309</v>
      </c>
      <c r="U64" s="18" t="n">
        <v>0</v>
      </c>
      <c r="V64" s="20" t="n">
        <v>0</v>
      </c>
      <c r="W64" s="18" t="n">
        <v>0.22009459</v>
      </c>
      <c r="X64" s="20" t="n">
        <v>0.08327927</v>
      </c>
      <c r="Y64" s="18" t="n">
        <v>5.33843636</v>
      </c>
      <c r="Z64" s="20" t="n">
        <v>0.43131608</v>
      </c>
    </row>
    <row r="65" spans="1:26">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n">
        <v>0</v>
      </c>
      <c r="P65" s="20" t="n">
        <v>0</v>
      </c>
      <c r="Q65" s="18" t="n">
        <v>0</v>
      </c>
      <c r="R65" s="20" t="n">
        <v>0</v>
      </c>
      <c r="S65" s="18" t="s">
        <v>309</v>
      </c>
      <c r="T65" s="20" t="s">
        <v>309</v>
      </c>
      <c r="U65" s="18" t="n">
        <v>100</v>
      </c>
      <c r="V65" s="20" t="n">
        <v>0</v>
      </c>
      <c r="W65" s="18" t="n">
        <v>0</v>
      </c>
      <c r="X65" s="20" t="n">
        <v>0</v>
      </c>
      <c r="Y65" s="18" t="n">
        <v>0</v>
      </c>
      <c r="Z65" s="20" t="n">
        <v>0</v>
      </c>
    </row>
    <row r="66" spans="1:26">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n">
        <v>0</v>
      </c>
      <c r="P66" s="20" t="n">
        <v>0</v>
      </c>
      <c r="Q66" s="18" t="n">
        <v>0</v>
      </c>
      <c r="R66" s="20" t="n">
        <v>0</v>
      </c>
      <c r="S66" s="18" t="s">
        <v>309</v>
      </c>
      <c r="T66" s="20" t="s">
        <v>309</v>
      </c>
      <c r="U66" s="18" t="n">
        <v>100</v>
      </c>
      <c r="V66" s="20" t="n">
        <v>0</v>
      </c>
      <c r="W66" s="18" t="n">
        <v>0</v>
      </c>
      <c r="X66" s="20" t="n">
        <v>0</v>
      </c>
      <c r="Y66" s="18" t="n">
        <v>0</v>
      </c>
      <c r="Z66" s="20" t="n">
        <v>0</v>
      </c>
    </row>
    <row r="67" spans="1:26">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n">
        <v>0</v>
      </c>
      <c r="P67" s="20" t="n">
        <v>0</v>
      </c>
      <c r="Q67" s="18" t="n">
        <v>0</v>
      </c>
      <c r="R67" s="20" t="n">
        <v>0</v>
      </c>
      <c r="S67" s="18" t="s">
        <v>309</v>
      </c>
      <c r="T67" s="20" t="s">
        <v>309</v>
      </c>
      <c r="U67" s="18" t="n">
        <v>100</v>
      </c>
      <c r="V67" s="20" t="n">
        <v>0</v>
      </c>
      <c r="W67" s="18" t="n">
        <v>0</v>
      </c>
      <c r="X67" s="20" t="n">
        <v>0</v>
      </c>
      <c r="Y67" s="18" t="n">
        <v>0</v>
      </c>
      <c r="Z67" s="20" t="n">
        <v>0</v>
      </c>
    </row>
    <row r="68" spans="1:26">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n">
        <v>0</v>
      </c>
      <c r="P68" s="20" t="n">
        <v>0</v>
      </c>
      <c r="Q68" s="18" t="n">
        <v>0</v>
      </c>
      <c r="R68" s="20" t="n">
        <v>0</v>
      </c>
      <c r="S68" s="18" t="s">
        <v>309</v>
      </c>
      <c r="T68" s="20" t="s">
        <v>309</v>
      </c>
      <c r="U68" s="18" t="n">
        <v>100</v>
      </c>
      <c r="V68" s="20" t="n">
        <v>0</v>
      </c>
      <c r="W68" s="18" t="n">
        <v>0</v>
      </c>
      <c r="X68" s="20" t="n">
        <v>0</v>
      </c>
      <c r="Y68" s="18" t="n">
        <v>0</v>
      </c>
      <c r="Z68" s="20" t="n">
        <v>0</v>
      </c>
    </row>
    <row r="69" spans="1:26">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n">
        <v>0</v>
      </c>
      <c r="P69" s="20" t="n">
        <v>0</v>
      </c>
      <c r="Q69" s="18" t="n">
        <v>0</v>
      </c>
      <c r="R69" s="20" t="n">
        <v>0</v>
      </c>
      <c r="S69" s="18" t="s">
        <v>309</v>
      </c>
      <c r="T69" s="20" t="s">
        <v>309</v>
      </c>
      <c r="U69" s="18" t="n">
        <v>100</v>
      </c>
      <c r="V69" s="20" t="n">
        <v>0</v>
      </c>
      <c r="W69" s="18" t="n">
        <v>0</v>
      </c>
      <c r="X69" s="20" t="n">
        <v>0</v>
      </c>
      <c r="Y69" s="18" t="n">
        <v>0</v>
      </c>
      <c r="Z69" s="20" t="n">
        <v>0</v>
      </c>
    </row>
    <row r="70" spans="1:26">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n">
        <v>0</v>
      </c>
      <c r="P70" s="20" t="n">
        <v>0</v>
      </c>
      <c r="Q70" s="18" t="n">
        <v>0</v>
      </c>
      <c r="R70" s="20" t="n">
        <v>0</v>
      </c>
      <c r="S70" s="18" t="s">
        <v>309</v>
      </c>
      <c r="T70" s="20" t="s">
        <v>309</v>
      </c>
      <c r="U70" s="18" t="n">
        <v>100</v>
      </c>
      <c r="V70" s="20" t="n">
        <v>0</v>
      </c>
      <c r="W70" s="18" t="n">
        <v>0</v>
      </c>
      <c r="X70" s="20" t="n">
        <v>0</v>
      </c>
      <c r="Y70" s="18" t="n">
        <v>0</v>
      </c>
      <c r="Z70" s="20" t="n">
        <v>0</v>
      </c>
    </row>
    <row r="71" spans="1:26">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n">
        <v>0</v>
      </c>
      <c r="P71" s="20" t="n">
        <v>0</v>
      </c>
      <c r="Q71" s="18" t="n">
        <v>0</v>
      </c>
      <c r="R71" s="20" t="n">
        <v>0</v>
      </c>
      <c r="S71" s="18" t="s">
        <v>309</v>
      </c>
      <c r="T71" s="20" t="s">
        <v>309</v>
      </c>
      <c r="U71" s="18" t="n">
        <v>100</v>
      </c>
      <c r="V71" s="20" t="n">
        <v>0</v>
      </c>
      <c r="W71" s="18" t="n">
        <v>0</v>
      </c>
      <c r="X71" s="20" t="n">
        <v>0</v>
      </c>
      <c r="Y71" s="18" t="n">
        <v>0</v>
      </c>
      <c r="Z71" s="20" t="n">
        <v>0</v>
      </c>
    </row>
    <row r="72" spans="1:26">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n">
        <v>0</v>
      </c>
      <c r="P72" s="20" t="n">
        <v>0</v>
      </c>
      <c r="Q72" s="18" t="n">
        <v>0</v>
      </c>
      <c r="R72" s="20" t="n">
        <v>0</v>
      </c>
      <c r="S72" s="18" t="s">
        <v>309</v>
      </c>
      <c r="T72" s="20" t="s">
        <v>309</v>
      </c>
      <c r="U72" s="18" t="n">
        <v>100</v>
      </c>
      <c r="V72" s="20" t="n">
        <v>0</v>
      </c>
      <c r="W72" s="18" t="n">
        <v>0</v>
      </c>
      <c r="X72" s="20" t="n">
        <v>0</v>
      </c>
      <c r="Y72" s="18" t="n">
        <v>0</v>
      </c>
      <c r="Z72" s="20" t="n">
        <v>0</v>
      </c>
    </row>
    <row r="73" spans="1:26">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n">
        <v>0</v>
      </c>
      <c r="P73" s="20" t="n">
        <v>0</v>
      </c>
      <c r="Q73" s="18" t="n">
        <v>0</v>
      </c>
      <c r="R73" s="20" t="n">
        <v>0</v>
      </c>
      <c r="S73" s="18" t="s">
        <v>309</v>
      </c>
      <c r="T73" s="20" t="s">
        <v>309</v>
      </c>
      <c r="U73" s="18" t="n">
        <v>100</v>
      </c>
      <c r="V73" s="20" t="n">
        <v>0</v>
      </c>
      <c r="W73" s="18" t="n">
        <v>0</v>
      </c>
      <c r="X73" s="20" t="n">
        <v>0</v>
      </c>
      <c r="Y73" s="18" t="n">
        <v>0</v>
      </c>
      <c r="Z73" s="20" t="n">
        <v>0</v>
      </c>
    </row>
    <row r="74" spans="1:26">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n">
        <v>0</v>
      </c>
      <c r="P74" s="20" t="n">
        <v>0</v>
      </c>
      <c r="Q74" s="18" t="n">
        <v>0</v>
      </c>
      <c r="R74" s="20" t="n">
        <v>0</v>
      </c>
      <c r="S74" s="18" t="s">
        <v>309</v>
      </c>
      <c r="T74" s="20" t="s">
        <v>309</v>
      </c>
      <c r="U74" s="18" t="n">
        <v>100</v>
      </c>
      <c r="V74" s="20" t="n">
        <v>0</v>
      </c>
      <c r="W74" s="18" t="n">
        <v>0</v>
      </c>
      <c r="X74" s="20" t="n">
        <v>0</v>
      </c>
      <c r="Y74" s="18" t="n">
        <v>0</v>
      </c>
      <c r="Z74" s="20" t="n">
        <v>0</v>
      </c>
    </row>
    <row r="75" spans="1:26">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n">
        <v>0</v>
      </c>
      <c r="P75" s="20" t="n">
        <v>0</v>
      </c>
      <c r="Q75" s="18" t="n">
        <v>0</v>
      </c>
      <c r="R75" s="20" t="n">
        <v>0</v>
      </c>
      <c r="S75" s="18" t="s">
        <v>309</v>
      </c>
      <c r="T75" s="20" t="s">
        <v>309</v>
      </c>
      <c r="U75" s="18" t="n">
        <v>100</v>
      </c>
      <c r="V75" s="20" t="n">
        <v>0</v>
      </c>
      <c r="W75" s="18" t="n">
        <v>0</v>
      </c>
      <c r="X75" s="20" t="n">
        <v>0</v>
      </c>
      <c r="Y75" s="18" t="n">
        <v>0</v>
      </c>
      <c r="Z75" s="20" t="n">
        <v>0</v>
      </c>
    </row>
    <row r="76" spans="1:26">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n">
        <v>0</v>
      </c>
      <c r="P76" s="20" t="n">
        <v>0</v>
      </c>
      <c r="Q76" s="18" t="n">
        <v>0</v>
      </c>
      <c r="R76" s="20" t="n">
        <v>0</v>
      </c>
      <c r="S76" s="18" t="s">
        <v>309</v>
      </c>
      <c r="T76" s="20" t="s">
        <v>309</v>
      </c>
      <c r="U76" s="18" t="n">
        <v>100</v>
      </c>
      <c r="V76" s="20" t="n">
        <v>0</v>
      </c>
      <c r="W76" s="18" t="n">
        <v>0</v>
      </c>
      <c r="X76" s="20" t="n">
        <v>0</v>
      </c>
      <c r="Y76" s="18" t="n">
        <v>0</v>
      </c>
      <c r="Z76" s="20" t="n">
        <v>0</v>
      </c>
    </row>
    <row r="77" spans="1:26">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n">
        <v>0</v>
      </c>
      <c r="P77" s="20" t="n">
        <v>0</v>
      </c>
      <c r="Q77" s="18" t="n">
        <v>0</v>
      </c>
      <c r="R77" s="20" t="n">
        <v>0</v>
      </c>
      <c r="S77" s="18" t="s">
        <v>309</v>
      </c>
      <c r="T77" s="20" t="s">
        <v>309</v>
      </c>
      <c r="U77" s="18" t="n">
        <v>100</v>
      </c>
      <c r="V77" s="20" t="n">
        <v>0</v>
      </c>
      <c r="W77" s="18" t="n">
        <v>0</v>
      </c>
      <c r="X77" s="20" t="n">
        <v>0</v>
      </c>
      <c r="Y77" s="18" t="n">
        <v>0</v>
      </c>
      <c r="Z77" s="20" t="n">
        <v>0</v>
      </c>
    </row>
    <row r="78" spans="1:26">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n">
        <v>0</v>
      </c>
      <c r="P78" s="20" t="n">
        <v>0</v>
      </c>
      <c r="Q78" s="18" t="n">
        <v>0</v>
      </c>
      <c r="R78" s="20" t="n">
        <v>0</v>
      </c>
      <c r="S78" s="18" t="s">
        <v>309</v>
      </c>
      <c r="T78" s="20" t="s">
        <v>309</v>
      </c>
      <c r="U78" s="18" t="n">
        <v>100</v>
      </c>
      <c r="V78" s="20" t="n">
        <v>0</v>
      </c>
      <c r="W78" s="18" t="n">
        <v>0</v>
      </c>
      <c r="X78" s="20" t="n">
        <v>0</v>
      </c>
      <c r="Y78" s="18" t="n">
        <v>0</v>
      </c>
      <c r="Z78" s="20" t="n">
        <v>0</v>
      </c>
    </row>
    <row customHeight="1" ht="25" r="79" spans="1:26">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n">
        <v>0</v>
      </c>
      <c r="P79" s="20" t="n">
        <v>0</v>
      </c>
      <c r="Q79" s="18" t="n">
        <v>0</v>
      </c>
      <c r="R79" s="20" t="n">
        <v>0</v>
      </c>
      <c r="S79" s="18" t="s">
        <v>309</v>
      </c>
      <c r="T79" s="20" t="s">
        <v>309</v>
      </c>
      <c r="U79" s="18" t="n">
        <v>100</v>
      </c>
      <c r="V79" s="20" t="n">
        <v>0</v>
      </c>
      <c r="W79" s="18" t="n">
        <v>0</v>
      </c>
      <c r="X79" s="20" t="n">
        <v>0</v>
      </c>
      <c r="Y79" s="18" t="n">
        <v>0</v>
      </c>
      <c r="Z79" s="20" t="n">
        <v>0</v>
      </c>
    </row>
    <row r="80" spans="1:26">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n">
        <v>0</v>
      </c>
      <c r="P80" s="20" t="n">
        <v>0</v>
      </c>
      <c r="Q80" s="18" t="n">
        <v>0</v>
      </c>
      <c r="R80" s="20" t="n">
        <v>0</v>
      </c>
      <c r="S80" s="18" t="s">
        <v>309</v>
      </c>
      <c r="T80" s="20" t="s">
        <v>309</v>
      </c>
      <c r="U80" s="18" t="n">
        <v>100</v>
      </c>
      <c r="V80" s="20" t="n">
        <v>0</v>
      </c>
      <c r="W80" s="18" t="n">
        <v>0</v>
      </c>
      <c r="X80" s="20" t="n">
        <v>0</v>
      </c>
      <c r="Y80" s="18" t="n">
        <v>0</v>
      </c>
      <c r="Z80" s="20" t="n">
        <v>0</v>
      </c>
    </row>
    <row r="81" spans="1:26">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n">
        <v>0</v>
      </c>
      <c r="P81" s="20" t="n">
        <v>0</v>
      </c>
      <c r="Q81" s="18" t="n">
        <v>0</v>
      </c>
      <c r="R81" s="20" t="n">
        <v>0</v>
      </c>
      <c r="S81" s="18" t="s">
        <v>309</v>
      </c>
      <c r="T81" s="20" t="s">
        <v>309</v>
      </c>
      <c r="U81" s="18" t="n">
        <v>100</v>
      </c>
      <c r="V81" s="20" t="n">
        <v>0</v>
      </c>
      <c r="W81" s="18" t="n">
        <v>0</v>
      </c>
      <c r="X81" s="20" t="n">
        <v>0</v>
      </c>
      <c r="Y81" s="18" t="n">
        <v>0</v>
      </c>
      <c r="Z81" s="20" t="n">
        <v>0</v>
      </c>
    </row>
    <row r="82" spans="1:26">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c r="Y82" s="22" t="s">
        <v>384</v>
      </c>
      <c r="Z82" s="22" t="s">
        <v>384</v>
      </c>
    </row>
    <row r="83" spans="1:26">
      <c r="A83" s="3" t="s">
        <v>385</v>
      </c>
    </row>
    <row r="84" spans="1:26">
      <c r="A84" s="23" t="s">
        <v>386</v>
      </c>
    </row>
    <row r="85" spans="1:26">
      <c r="A85" s="23" t="s">
        <v>387</v>
      </c>
    </row>
    <row customHeight="1" ht="30" r="86" spans="1:26">
      <c r="A86" s="23" t="s">
        <v>388</v>
      </c>
    </row>
    <row customHeight="1" ht="30" r="87" spans="1:26">
      <c r="A87" s="23" t="s">
        <v>384</v>
      </c>
    </row>
    <row customHeight="1" ht="30" r="88" spans="1:26">
      <c r="A88" s="23" t="s">
        <v>389</v>
      </c>
    </row>
    <row customHeight="1" ht="30" r="89" spans="1:26">
      <c r="A89" s="23" t="s">
        <v>390</v>
      </c>
    </row>
    <row customHeight="1" ht="30" r="90" spans="1:26">
      <c r="A90" s="23" t="s">
        <v>391</v>
      </c>
    </row>
    <row customHeight="1" ht="30" r="91" spans="1:26">
      <c r="A91" s="23" t="s">
        <v>392</v>
      </c>
    </row>
    <row customHeight="1" ht="30" r="92" spans="1:26">
      <c r="A92" s="23" t="s">
        <v>393</v>
      </c>
    </row>
    <row customHeight="1" ht="30" r="93" spans="1:26">
      <c r="A93" s="23" t="s">
        <v>394</v>
      </c>
    </row>
    <row customHeight="1" ht="30" r="94" spans="1:26">
      <c r="A94" s="23" t="s">
        <v>395</v>
      </c>
    </row>
    <row customHeight="1" ht="30" r="95" spans="1:26">
      <c r="A95" s="23" t="s">
        <v>396</v>
      </c>
    </row>
    <row customHeight="1" ht="30" r="96" spans="1:26">
      <c r="A96" s="23" t="s">
        <v>397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291</v>
      </c>
    </row>
    <row r="2" spans="1:26">
      <c r="A2" s="5" t="s">
        <v>601</v>
      </c>
    </row>
    <row customHeight="1" ht="30" r="4" spans="1:26">
      <c r="A4" s="6" t="n"/>
      <c r="B4" s="7" t="s">
        <v>293</v>
      </c>
      <c r="C4" s="7" t="s">
        <v>294</v>
      </c>
      <c r="D4" s="8" t="s">
        <v>293</v>
      </c>
      <c r="E4" s="9" t="s">
        <v>602</v>
      </c>
      <c r="F4" s="10" t="n"/>
      <c r="G4" s="9" t="s">
        <v>603</v>
      </c>
      <c r="H4" s="10" t="n"/>
      <c r="I4" s="9" t="s">
        <v>604</v>
      </c>
      <c r="J4" s="10" t="n"/>
      <c r="K4" s="9" t="s">
        <v>605</v>
      </c>
      <c r="L4" s="10" t="n"/>
      <c r="M4" s="9" t="s">
        <v>606</v>
      </c>
      <c r="N4" s="10" t="n"/>
      <c r="O4" s="9" t="s">
        <v>607</v>
      </c>
      <c r="P4" s="10" t="n"/>
      <c r="Q4" s="9" t="s">
        <v>297</v>
      </c>
      <c r="R4" s="10" t="n"/>
      <c r="S4" s="9" t="s">
        <v>298</v>
      </c>
      <c r="T4" s="10" t="n"/>
      <c r="U4" s="9" t="s">
        <v>299</v>
      </c>
      <c r="V4" s="10" t="n"/>
      <c r="W4" s="9" t="s">
        <v>300</v>
      </c>
      <c r="X4" s="10" t="n"/>
      <c r="Y4" s="9" t="s">
        <v>301</v>
      </c>
      <c r="Z4" s="10" t="n"/>
    </row>
    <row r="5" spans="1:26">
      <c r="A5" s="11" t="s"/>
      <c r="B5" s="12" t="s">
        <v>302</v>
      </c>
      <c r="C5" s="12" t="s">
        <v>303</v>
      </c>
      <c r="D5" s="11" t="s">
        <v>304</v>
      </c>
      <c r="E5" s="12" t="s">
        <v>305</v>
      </c>
      <c r="F5" s="11" t="s">
        <v>306</v>
      </c>
      <c r="G5" s="12" t="s">
        <v>305</v>
      </c>
      <c r="H5" s="11" t="s">
        <v>306</v>
      </c>
      <c r="I5" s="12" t="s">
        <v>305</v>
      </c>
      <c r="J5" s="11" t="s">
        <v>306</v>
      </c>
      <c r="K5" s="12" t="s">
        <v>305</v>
      </c>
      <c r="L5" s="11" t="s">
        <v>306</v>
      </c>
      <c r="M5" s="12" t="s">
        <v>305</v>
      </c>
      <c r="N5" s="11" t="s">
        <v>306</v>
      </c>
      <c r="O5" s="12" t="s">
        <v>305</v>
      </c>
      <c r="P5" s="11" t="s">
        <v>306</v>
      </c>
      <c r="Q5" s="12" t="s">
        <v>305</v>
      </c>
      <c r="R5" s="11" t="s">
        <v>306</v>
      </c>
      <c r="S5" s="12" t="s">
        <v>305</v>
      </c>
      <c r="T5" s="11" t="s">
        <v>306</v>
      </c>
      <c r="U5" s="12" t="s">
        <v>305</v>
      </c>
      <c r="V5" s="11" t="s">
        <v>306</v>
      </c>
      <c r="W5" s="12" t="s">
        <v>305</v>
      </c>
      <c r="X5" s="11" t="s">
        <v>306</v>
      </c>
      <c r="Y5" s="12" t="s">
        <v>305</v>
      </c>
      <c r="Z5" s="11" t="s">
        <v>306</v>
      </c>
    </row>
    <row r="6" spans="1:26">
      <c r="A6" s="13" t="s">
        <v>307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308</v>
      </c>
      <c r="B7" s="17" t="n">
        <v>14530</v>
      </c>
      <c r="C7" s="18">
        <f>(0.0/B7*100)</f>
        <v/>
      </c>
      <c r="D7" s="19" t="n">
        <v>14530</v>
      </c>
      <c r="E7" s="18" t="n">
        <v>0</v>
      </c>
      <c r="F7" s="20" t="n">
        <v>0</v>
      </c>
      <c r="G7" s="18" t="n">
        <v>0</v>
      </c>
      <c r="H7" s="20" t="n">
        <v>0</v>
      </c>
      <c r="I7" s="18" t="n">
        <v>0</v>
      </c>
      <c r="J7" s="20" t="n">
        <v>0</v>
      </c>
      <c r="K7" s="18" t="n">
        <v>0</v>
      </c>
      <c r="L7" s="20" t="n">
        <v>0</v>
      </c>
      <c r="M7" s="18" t="n">
        <v>0</v>
      </c>
      <c r="N7" s="20" t="n">
        <v>0</v>
      </c>
      <c r="O7" s="18" t="n">
        <v>0</v>
      </c>
      <c r="P7" s="20" t="n">
        <v>0</v>
      </c>
      <c r="Q7" s="18" t="n">
        <v>0</v>
      </c>
      <c r="R7" s="20" t="n">
        <v>0</v>
      </c>
      <c r="S7" s="18" t="s">
        <v>309</v>
      </c>
      <c r="T7" s="20" t="s">
        <v>309</v>
      </c>
      <c r="U7" s="18" t="n">
        <v>100</v>
      </c>
      <c r="V7" s="20" t="n">
        <v>0</v>
      </c>
      <c r="W7" s="18" t="n">
        <v>0</v>
      </c>
      <c r="X7" s="20" t="n">
        <v>0</v>
      </c>
      <c r="Y7" s="18" t="n">
        <v>0</v>
      </c>
      <c r="Z7" s="20" t="n">
        <v>0</v>
      </c>
    </row>
    <row r="8" spans="1:26">
      <c r="A8" s="15" t="s">
        <v>310</v>
      </c>
      <c r="B8" s="17" t="n">
        <v>7007</v>
      </c>
      <c r="C8" s="18">
        <f>(0.0/B8*100)</f>
        <v/>
      </c>
      <c r="D8" s="19" t="n">
        <v>7007</v>
      </c>
      <c r="E8" s="18" t="n">
        <v>0</v>
      </c>
      <c r="F8" s="20" t="n">
        <v>0</v>
      </c>
      <c r="G8" s="18" t="n">
        <v>0</v>
      </c>
      <c r="H8" s="20" t="n">
        <v>0</v>
      </c>
      <c r="I8" s="18" t="n">
        <v>0</v>
      </c>
      <c r="J8" s="20" t="n">
        <v>0</v>
      </c>
      <c r="K8" s="18" t="n">
        <v>0</v>
      </c>
      <c r="L8" s="20" t="n">
        <v>0</v>
      </c>
      <c r="M8" s="18" t="n">
        <v>0</v>
      </c>
      <c r="N8" s="20" t="n">
        <v>0</v>
      </c>
      <c r="O8" s="18" t="n">
        <v>0</v>
      </c>
      <c r="P8" s="20" t="n">
        <v>0</v>
      </c>
      <c r="Q8" s="18" t="n">
        <v>0</v>
      </c>
      <c r="R8" s="20" t="n">
        <v>0</v>
      </c>
      <c r="S8" s="18" t="s">
        <v>309</v>
      </c>
      <c r="T8" s="20" t="s">
        <v>309</v>
      </c>
      <c r="U8" s="18" t="n">
        <v>100</v>
      </c>
      <c r="V8" s="20" t="n">
        <v>0</v>
      </c>
      <c r="W8" s="18" t="n">
        <v>0</v>
      </c>
      <c r="X8" s="20" t="n">
        <v>0</v>
      </c>
      <c r="Y8" s="18" t="n">
        <v>0</v>
      </c>
      <c r="Z8" s="20" t="n">
        <v>0</v>
      </c>
    </row>
    <row r="9" spans="1:26">
      <c r="A9" s="15" t="s">
        <v>311</v>
      </c>
      <c r="B9" s="17" t="n">
        <v>9651</v>
      </c>
      <c r="C9" s="18">
        <f>(4913.0/B9*100)</f>
        <v/>
      </c>
      <c r="D9" s="19" t="n">
        <v>4738</v>
      </c>
      <c r="E9" s="18" t="n">
        <v>8.7586192</v>
      </c>
      <c r="F9" s="20" t="n">
        <v>0.52282946</v>
      </c>
      <c r="G9" s="18" t="n">
        <v>10.81893677</v>
      </c>
      <c r="H9" s="20" t="n">
        <v>0.4845979</v>
      </c>
      <c r="I9" s="18" t="n">
        <v>11.58587483</v>
      </c>
      <c r="J9" s="20" t="n">
        <v>0.47539438</v>
      </c>
      <c r="K9" s="18" t="n">
        <v>9.12610038</v>
      </c>
      <c r="L9" s="20" t="n">
        <v>0.40005102</v>
      </c>
      <c r="M9" s="18" t="n">
        <v>7.73802528</v>
      </c>
      <c r="N9" s="20" t="n">
        <v>0.40534295</v>
      </c>
      <c r="O9" s="18" t="n">
        <v>20.10595516</v>
      </c>
      <c r="P9" s="20" t="n">
        <v>0.92095561</v>
      </c>
      <c r="Q9" s="18" t="n">
        <v>0</v>
      </c>
      <c r="R9" s="20" t="n">
        <v>0</v>
      </c>
      <c r="S9" s="18" t="s">
        <v>309</v>
      </c>
      <c r="T9" s="20" t="s">
        <v>309</v>
      </c>
      <c r="U9" s="18" t="n">
        <v>0</v>
      </c>
      <c r="V9" s="20" t="n">
        <v>0</v>
      </c>
      <c r="W9" s="18" t="n">
        <v>0.19258165</v>
      </c>
      <c r="X9" s="20" t="n">
        <v>0.06141678</v>
      </c>
      <c r="Y9" s="18" t="n">
        <v>31.67390673</v>
      </c>
      <c r="Z9" s="20" t="n">
        <v>0.69886377</v>
      </c>
    </row>
    <row r="10" spans="1:26">
      <c r="A10" s="15" t="s">
        <v>312</v>
      </c>
      <c r="B10" s="17" t="n">
        <v>20058</v>
      </c>
      <c r="C10" s="18">
        <f>(0.0/B10*100)</f>
        <v/>
      </c>
      <c r="D10" s="19" t="n">
        <v>20058</v>
      </c>
      <c r="E10" s="18" t="n">
        <v>0</v>
      </c>
      <c r="F10" s="20" t="n">
        <v>0</v>
      </c>
      <c r="G10" s="18" t="n">
        <v>0</v>
      </c>
      <c r="H10" s="20" t="n">
        <v>0</v>
      </c>
      <c r="I10" s="18" t="n">
        <v>0</v>
      </c>
      <c r="J10" s="20" t="n">
        <v>0</v>
      </c>
      <c r="K10" s="18" t="n">
        <v>0</v>
      </c>
      <c r="L10" s="20" t="n">
        <v>0</v>
      </c>
      <c r="M10" s="18" t="n">
        <v>0</v>
      </c>
      <c r="N10" s="20" t="n">
        <v>0</v>
      </c>
      <c r="O10" s="18" t="n">
        <v>0</v>
      </c>
      <c r="P10" s="20" t="n">
        <v>0</v>
      </c>
      <c r="Q10" s="18" t="n">
        <v>0</v>
      </c>
      <c r="R10" s="20" t="n">
        <v>0</v>
      </c>
      <c r="S10" s="18" t="s">
        <v>309</v>
      </c>
      <c r="T10" s="20" t="s">
        <v>309</v>
      </c>
      <c r="U10" s="18" t="n">
        <v>100</v>
      </c>
      <c r="V10" s="20" t="n">
        <v>0</v>
      </c>
      <c r="W10" s="18" t="n">
        <v>0</v>
      </c>
      <c r="X10" s="20" t="n">
        <v>0</v>
      </c>
      <c r="Y10" s="18" t="n">
        <v>0</v>
      </c>
      <c r="Z10" s="20" t="n">
        <v>0</v>
      </c>
    </row>
    <row r="11" spans="1:26">
      <c r="A11" s="15" t="s">
        <v>313</v>
      </c>
      <c r="B11" s="17" t="n">
        <v>7053</v>
      </c>
      <c r="C11" s="18">
        <f>(462.0/B11*100)</f>
        <v/>
      </c>
      <c r="D11" s="19" t="n">
        <v>6591</v>
      </c>
      <c r="E11" s="18" t="n">
        <v>10.57024209</v>
      </c>
      <c r="F11" s="20" t="n">
        <v>0.7462223</v>
      </c>
      <c r="G11" s="18" t="n">
        <v>19.45680613</v>
      </c>
      <c r="H11" s="20" t="n">
        <v>0.76251594</v>
      </c>
      <c r="I11" s="18" t="n">
        <v>15.54010725</v>
      </c>
      <c r="J11" s="20" t="n">
        <v>0.58558416</v>
      </c>
      <c r="K11" s="18" t="n">
        <v>12.5629848</v>
      </c>
      <c r="L11" s="20" t="n">
        <v>0.69991546</v>
      </c>
      <c r="M11" s="18" t="n">
        <v>10.11482406</v>
      </c>
      <c r="N11" s="20" t="n">
        <v>0.53990437</v>
      </c>
      <c r="O11" s="18" t="n">
        <v>27.57780394</v>
      </c>
      <c r="P11" s="20" t="n">
        <v>1.25072279</v>
      </c>
      <c r="Q11" s="18" t="n">
        <v>0</v>
      </c>
      <c r="R11" s="20" t="n">
        <v>0</v>
      </c>
      <c r="S11" s="18" t="s">
        <v>309</v>
      </c>
      <c r="T11" s="20" t="s">
        <v>309</v>
      </c>
      <c r="U11" s="18" t="n">
        <v>0.01635143</v>
      </c>
      <c r="V11" s="20" t="n">
        <v>0.01148869</v>
      </c>
      <c r="W11" s="18" t="n">
        <v>0.28849187</v>
      </c>
      <c r="X11" s="20" t="n">
        <v>0.08036424</v>
      </c>
      <c r="Y11" s="18" t="n">
        <v>3.87238843</v>
      </c>
      <c r="Z11" s="20" t="n">
        <v>0.25881637</v>
      </c>
    </row>
    <row r="12" spans="1:26">
      <c r="A12" s="15" t="s">
        <v>314</v>
      </c>
      <c r="B12" s="17" t="n">
        <v>6894</v>
      </c>
      <c r="C12" s="18">
        <f>(0.0/B12*100)</f>
        <v/>
      </c>
      <c r="D12" s="19" t="n">
        <v>6894</v>
      </c>
      <c r="E12" s="18" t="n">
        <v>0</v>
      </c>
      <c r="F12" s="20" t="n">
        <v>0</v>
      </c>
      <c r="G12" s="18" t="n">
        <v>0</v>
      </c>
      <c r="H12" s="20" t="n">
        <v>0</v>
      </c>
      <c r="I12" s="18" t="n">
        <v>0</v>
      </c>
      <c r="J12" s="20" t="n">
        <v>0</v>
      </c>
      <c r="K12" s="18" t="n">
        <v>0</v>
      </c>
      <c r="L12" s="20" t="n">
        <v>0</v>
      </c>
      <c r="M12" s="18" t="n">
        <v>0</v>
      </c>
      <c r="N12" s="20" t="n">
        <v>0</v>
      </c>
      <c r="O12" s="18" t="n">
        <v>0</v>
      </c>
      <c r="P12" s="20" t="n">
        <v>0</v>
      </c>
      <c r="Q12" s="18" t="n">
        <v>0</v>
      </c>
      <c r="R12" s="20" t="n">
        <v>0</v>
      </c>
      <c r="S12" s="18" t="s">
        <v>309</v>
      </c>
      <c r="T12" s="20" t="s">
        <v>309</v>
      </c>
      <c r="U12" s="18" t="n">
        <v>100</v>
      </c>
      <c r="V12" s="20" t="n">
        <v>0</v>
      </c>
      <c r="W12" s="18" t="n">
        <v>0</v>
      </c>
      <c r="X12" s="20" t="n">
        <v>0</v>
      </c>
      <c r="Y12" s="18" t="n">
        <v>0</v>
      </c>
      <c r="Z12" s="20" t="n">
        <v>0</v>
      </c>
    </row>
    <row r="13" spans="1:26">
      <c r="A13" s="15" t="s">
        <v>315</v>
      </c>
      <c r="B13" s="17" t="n">
        <v>7161</v>
      </c>
      <c r="C13" s="18">
        <f>(0.0/B13*100)</f>
        <v/>
      </c>
      <c r="D13" s="19" t="n">
        <v>7161</v>
      </c>
      <c r="E13" s="18" t="n">
        <v>0</v>
      </c>
      <c r="F13" s="20" t="n">
        <v>0</v>
      </c>
      <c r="G13" s="18" t="n">
        <v>0</v>
      </c>
      <c r="H13" s="20" t="n">
        <v>0</v>
      </c>
      <c r="I13" s="18" t="n">
        <v>0</v>
      </c>
      <c r="J13" s="20" t="n">
        <v>0</v>
      </c>
      <c r="K13" s="18" t="n">
        <v>0</v>
      </c>
      <c r="L13" s="20" t="n">
        <v>0</v>
      </c>
      <c r="M13" s="18" t="n">
        <v>0</v>
      </c>
      <c r="N13" s="20" t="n">
        <v>0</v>
      </c>
      <c r="O13" s="18" t="n">
        <v>0</v>
      </c>
      <c r="P13" s="20" t="n">
        <v>0</v>
      </c>
      <c r="Q13" s="18" t="n">
        <v>0</v>
      </c>
      <c r="R13" s="20" t="n">
        <v>0</v>
      </c>
      <c r="S13" s="18" t="s">
        <v>309</v>
      </c>
      <c r="T13" s="20" t="s">
        <v>309</v>
      </c>
      <c r="U13" s="18" t="n">
        <v>100</v>
      </c>
      <c r="V13" s="20" t="n">
        <v>0</v>
      </c>
      <c r="W13" s="18" t="n">
        <v>0</v>
      </c>
      <c r="X13" s="20" t="n">
        <v>0</v>
      </c>
      <c r="Y13" s="18" t="n">
        <v>0</v>
      </c>
      <c r="Z13" s="20" t="n">
        <v>0</v>
      </c>
    </row>
    <row r="14" spans="1:26">
      <c r="A14" s="15" t="s">
        <v>316</v>
      </c>
      <c r="B14" s="17" t="n">
        <v>5587</v>
      </c>
      <c r="C14" s="18">
        <f>(0.0/B14*100)</f>
        <v/>
      </c>
      <c r="D14" s="19" t="n">
        <v>5587</v>
      </c>
      <c r="E14" s="18" t="n">
        <v>0</v>
      </c>
      <c r="F14" s="20" t="n">
        <v>0</v>
      </c>
      <c r="G14" s="18" t="n">
        <v>0</v>
      </c>
      <c r="H14" s="20" t="n">
        <v>0</v>
      </c>
      <c r="I14" s="18" t="n">
        <v>0</v>
      </c>
      <c r="J14" s="20" t="n">
        <v>0</v>
      </c>
      <c r="K14" s="18" t="n">
        <v>0</v>
      </c>
      <c r="L14" s="20" t="n">
        <v>0</v>
      </c>
      <c r="M14" s="18" t="n">
        <v>0</v>
      </c>
      <c r="N14" s="20" t="n">
        <v>0</v>
      </c>
      <c r="O14" s="18" t="n">
        <v>0</v>
      </c>
      <c r="P14" s="20" t="n">
        <v>0</v>
      </c>
      <c r="Q14" s="18" t="n">
        <v>0</v>
      </c>
      <c r="R14" s="20" t="n">
        <v>0</v>
      </c>
      <c r="S14" s="18" t="s">
        <v>309</v>
      </c>
      <c r="T14" s="20" t="s">
        <v>309</v>
      </c>
      <c r="U14" s="18" t="n">
        <v>100</v>
      </c>
      <c r="V14" s="20" t="n">
        <v>0</v>
      </c>
      <c r="W14" s="18" t="n">
        <v>0</v>
      </c>
      <c r="X14" s="20" t="n">
        <v>0</v>
      </c>
      <c r="Y14" s="18" t="n">
        <v>0</v>
      </c>
      <c r="Z14" s="20" t="n">
        <v>0</v>
      </c>
    </row>
    <row r="15" spans="1:26">
      <c r="A15" s="15" t="s">
        <v>317</v>
      </c>
      <c r="B15" s="17" t="n">
        <v>5882</v>
      </c>
      <c r="C15" s="18">
        <f>(0.0/B15*100)</f>
        <v/>
      </c>
      <c r="D15" s="19" t="n">
        <v>5882</v>
      </c>
      <c r="E15" s="18" t="n">
        <v>0</v>
      </c>
      <c r="F15" s="20" t="n">
        <v>0</v>
      </c>
      <c r="G15" s="18" t="n">
        <v>0</v>
      </c>
      <c r="H15" s="20" t="n">
        <v>0</v>
      </c>
      <c r="I15" s="18" t="n">
        <v>0</v>
      </c>
      <c r="J15" s="20" t="n">
        <v>0</v>
      </c>
      <c r="K15" s="18" t="n">
        <v>0</v>
      </c>
      <c r="L15" s="20" t="n">
        <v>0</v>
      </c>
      <c r="M15" s="18" t="n">
        <v>0</v>
      </c>
      <c r="N15" s="20" t="n">
        <v>0</v>
      </c>
      <c r="O15" s="18" t="n">
        <v>0</v>
      </c>
      <c r="P15" s="20" t="n">
        <v>0</v>
      </c>
      <c r="Q15" s="18" t="n">
        <v>0</v>
      </c>
      <c r="R15" s="20" t="n">
        <v>0</v>
      </c>
      <c r="S15" s="18" t="s">
        <v>309</v>
      </c>
      <c r="T15" s="20" t="s">
        <v>309</v>
      </c>
      <c r="U15" s="18" t="n">
        <v>100</v>
      </c>
      <c r="V15" s="20" t="n">
        <v>0</v>
      </c>
      <c r="W15" s="18" t="n">
        <v>0</v>
      </c>
      <c r="X15" s="20" t="n">
        <v>0</v>
      </c>
      <c r="Y15" s="18" t="n">
        <v>0</v>
      </c>
      <c r="Z15" s="20" t="n">
        <v>0</v>
      </c>
    </row>
    <row r="16" spans="1:26">
      <c r="A16" s="15" t="s">
        <v>318</v>
      </c>
      <c r="B16" s="17" t="n">
        <v>6108</v>
      </c>
      <c r="C16" s="18">
        <f>(750.0/B16*100)</f>
        <v/>
      </c>
      <c r="D16" s="19" t="n">
        <v>5358</v>
      </c>
      <c r="E16" s="18" t="n">
        <v>12.21189353</v>
      </c>
      <c r="F16" s="20" t="n">
        <v>0.51780034</v>
      </c>
      <c r="G16" s="18" t="n">
        <v>12.55515538</v>
      </c>
      <c r="H16" s="20" t="n">
        <v>0.5612814699999999</v>
      </c>
      <c r="I16" s="18" t="n">
        <v>11.42551027</v>
      </c>
      <c r="J16" s="20" t="n">
        <v>0.48590338</v>
      </c>
      <c r="K16" s="18" t="n">
        <v>11.15360915</v>
      </c>
      <c r="L16" s="20" t="n">
        <v>0.48313066</v>
      </c>
      <c r="M16" s="18" t="n">
        <v>9.886647249999999</v>
      </c>
      <c r="N16" s="20" t="n">
        <v>0.45348235</v>
      </c>
      <c r="O16" s="18" t="n">
        <v>25.55832055</v>
      </c>
      <c r="P16" s="20" t="n">
        <v>0.91493022</v>
      </c>
      <c r="Q16" s="18" t="n">
        <v>0</v>
      </c>
      <c r="R16" s="20" t="n">
        <v>0</v>
      </c>
      <c r="S16" s="18" t="s">
        <v>309</v>
      </c>
      <c r="T16" s="20" t="s">
        <v>309</v>
      </c>
      <c r="U16" s="18" t="n">
        <v>0</v>
      </c>
      <c r="V16" s="20" t="n">
        <v>0</v>
      </c>
      <c r="W16" s="18" t="n">
        <v>0.13516268</v>
      </c>
      <c r="X16" s="20" t="n">
        <v>0.05463783</v>
      </c>
      <c r="Y16" s="18" t="n">
        <v>17.07370118</v>
      </c>
      <c r="Z16" s="20" t="n">
        <v>0.60481247</v>
      </c>
    </row>
    <row r="17" spans="1:26">
      <c r="A17" s="15" t="s">
        <v>319</v>
      </c>
      <c r="B17" s="17" t="n">
        <v>6504</v>
      </c>
      <c r="C17" s="18">
        <f>(3097.0/B17*100)</f>
        <v/>
      </c>
      <c r="D17" s="19" t="n">
        <v>3407</v>
      </c>
      <c r="E17" s="18" t="n">
        <v>8.59759</v>
      </c>
      <c r="F17" s="20" t="n">
        <v>0.63212943</v>
      </c>
      <c r="G17" s="18" t="n">
        <v>10.29123675</v>
      </c>
      <c r="H17" s="20" t="n">
        <v>0.62895533</v>
      </c>
      <c r="I17" s="18" t="n">
        <v>11.44671781</v>
      </c>
      <c r="J17" s="20" t="n">
        <v>0.63550897</v>
      </c>
      <c r="K17" s="18" t="n">
        <v>9.68509527</v>
      </c>
      <c r="L17" s="20" t="n">
        <v>0.5153012300000001</v>
      </c>
      <c r="M17" s="18" t="n">
        <v>9.40641716</v>
      </c>
      <c r="N17" s="20" t="n">
        <v>0.54942231</v>
      </c>
      <c r="O17" s="18" t="n">
        <v>23.8896323</v>
      </c>
      <c r="P17" s="20" t="n">
        <v>0.9863109</v>
      </c>
      <c r="Q17" s="18" t="n">
        <v>0</v>
      </c>
      <c r="R17" s="20" t="n">
        <v>0</v>
      </c>
      <c r="S17" s="18" t="s">
        <v>309</v>
      </c>
      <c r="T17" s="20" t="s">
        <v>309</v>
      </c>
      <c r="U17" s="18" t="n">
        <v>0</v>
      </c>
      <c r="V17" s="20" t="n">
        <v>0</v>
      </c>
      <c r="W17" s="18" t="n">
        <v>0.14943712</v>
      </c>
      <c r="X17" s="20" t="n">
        <v>0.06169802</v>
      </c>
      <c r="Y17" s="18" t="n">
        <v>26.53387358</v>
      </c>
      <c r="Z17" s="20" t="n">
        <v>0.78546111</v>
      </c>
    </row>
    <row r="18" spans="1:26">
      <c r="A18" s="15" t="s">
        <v>320</v>
      </c>
      <c r="B18" s="17" t="n">
        <v>5532</v>
      </c>
      <c r="C18" s="18">
        <f>(0.0/B18*100)</f>
        <v/>
      </c>
      <c r="D18" s="19" t="n">
        <v>5532</v>
      </c>
      <c r="E18" s="18" t="n">
        <v>0</v>
      </c>
      <c r="F18" s="20" t="n">
        <v>0</v>
      </c>
      <c r="G18" s="18" t="n">
        <v>0</v>
      </c>
      <c r="H18" s="20" t="n">
        <v>0</v>
      </c>
      <c r="I18" s="18" t="n">
        <v>0</v>
      </c>
      <c r="J18" s="20" t="n">
        <v>0</v>
      </c>
      <c r="K18" s="18" t="n">
        <v>0</v>
      </c>
      <c r="L18" s="20" t="n">
        <v>0</v>
      </c>
      <c r="M18" s="18" t="n">
        <v>0</v>
      </c>
      <c r="N18" s="20" t="n">
        <v>0</v>
      </c>
      <c r="O18" s="18" t="n">
        <v>0</v>
      </c>
      <c r="P18" s="20" t="n">
        <v>0</v>
      </c>
      <c r="Q18" s="18" t="n">
        <v>0</v>
      </c>
      <c r="R18" s="20" t="n">
        <v>0</v>
      </c>
      <c r="S18" s="18" t="s">
        <v>309</v>
      </c>
      <c r="T18" s="20" t="s">
        <v>309</v>
      </c>
      <c r="U18" s="18" t="n">
        <v>100</v>
      </c>
      <c r="V18" s="20" t="n">
        <v>0</v>
      </c>
      <c r="W18" s="18" t="n">
        <v>0</v>
      </c>
      <c r="X18" s="20" t="n">
        <v>0</v>
      </c>
      <c r="Y18" s="18" t="n">
        <v>0</v>
      </c>
      <c r="Z18" s="20" t="n">
        <v>0</v>
      </c>
    </row>
    <row r="19" spans="1:26">
      <c r="A19" s="15" t="s">
        <v>321</v>
      </c>
      <c r="B19" s="17" t="n">
        <v>5658</v>
      </c>
      <c r="C19" s="18">
        <f>(0.0/B19*100)</f>
        <v/>
      </c>
      <c r="D19" s="19" t="n">
        <v>5658</v>
      </c>
      <c r="E19" s="18" t="n">
        <v>0</v>
      </c>
      <c r="F19" s="20" t="n">
        <v>0</v>
      </c>
      <c r="G19" s="18" t="n">
        <v>0</v>
      </c>
      <c r="H19" s="20" t="n">
        <v>0</v>
      </c>
      <c r="I19" s="18" t="n">
        <v>0</v>
      </c>
      <c r="J19" s="20" t="n">
        <v>0</v>
      </c>
      <c r="K19" s="18" t="n">
        <v>0</v>
      </c>
      <c r="L19" s="20" t="n">
        <v>0</v>
      </c>
      <c r="M19" s="18" t="n">
        <v>0</v>
      </c>
      <c r="N19" s="20" t="n">
        <v>0</v>
      </c>
      <c r="O19" s="18" t="n">
        <v>0</v>
      </c>
      <c r="P19" s="20" t="n">
        <v>0</v>
      </c>
      <c r="Q19" s="18" t="n">
        <v>0</v>
      </c>
      <c r="R19" s="20" t="n">
        <v>0</v>
      </c>
      <c r="S19" s="18" t="s">
        <v>309</v>
      </c>
      <c r="T19" s="20" t="s">
        <v>309</v>
      </c>
      <c r="U19" s="18" t="n">
        <v>100</v>
      </c>
      <c r="V19" s="20" t="n">
        <v>0</v>
      </c>
      <c r="W19" s="18" t="n">
        <v>0</v>
      </c>
      <c r="X19" s="20" t="n">
        <v>0</v>
      </c>
      <c r="Y19" s="18" t="n">
        <v>0</v>
      </c>
      <c r="Z19" s="20" t="n">
        <v>0</v>
      </c>
    </row>
    <row r="20" spans="1:26">
      <c r="A20" s="15" t="s">
        <v>322</v>
      </c>
      <c r="B20" s="17" t="n">
        <v>3371</v>
      </c>
      <c r="C20" s="18">
        <f>(0.0/B20*100)</f>
        <v/>
      </c>
      <c r="D20" s="19" t="n">
        <v>3371</v>
      </c>
      <c r="E20" s="18" t="n">
        <v>0</v>
      </c>
      <c r="F20" s="20" t="n">
        <v>0</v>
      </c>
      <c r="G20" s="18" t="n">
        <v>0</v>
      </c>
      <c r="H20" s="20" t="n">
        <v>0</v>
      </c>
      <c r="I20" s="18" t="n">
        <v>0</v>
      </c>
      <c r="J20" s="20" t="n">
        <v>0</v>
      </c>
      <c r="K20" s="18" t="n">
        <v>0</v>
      </c>
      <c r="L20" s="20" t="n">
        <v>0</v>
      </c>
      <c r="M20" s="18" t="n">
        <v>0</v>
      </c>
      <c r="N20" s="20" t="n">
        <v>0</v>
      </c>
      <c r="O20" s="18" t="n">
        <v>0</v>
      </c>
      <c r="P20" s="20" t="n">
        <v>0</v>
      </c>
      <c r="Q20" s="18" t="n">
        <v>0</v>
      </c>
      <c r="R20" s="20" t="n">
        <v>0</v>
      </c>
      <c r="S20" s="18" t="s">
        <v>309</v>
      </c>
      <c r="T20" s="20" t="s">
        <v>309</v>
      </c>
      <c r="U20" s="18" t="n">
        <v>100</v>
      </c>
      <c r="V20" s="20" t="n">
        <v>0</v>
      </c>
      <c r="W20" s="18" t="n">
        <v>0</v>
      </c>
      <c r="X20" s="20" t="n">
        <v>0</v>
      </c>
      <c r="Y20" s="18" t="n">
        <v>0</v>
      </c>
      <c r="Z20" s="20" t="n">
        <v>0</v>
      </c>
    </row>
    <row r="21" spans="1:26">
      <c r="A21" s="15" t="s">
        <v>323</v>
      </c>
      <c r="B21" s="17" t="n">
        <v>5741</v>
      </c>
      <c r="C21" s="18">
        <f>(621.0/B21*100)</f>
        <v/>
      </c>
      <c r="D21" s="19" t="n">
        <v>5120</v>
      </c>
      <c r="E21" s="18" t="n">
        <v>0</v>
      </c>
      <c r="F21" s="20" t="n">
        <v>0</v>
      </c>
      <c r="G21" s="18" t="n">
        <v>0</v>
      </c>
      <c r="H21" s="20" t="n">
        <v>0</v>
      </c>
      <c r="I21" s="18" t="n">
        <v>0</v>
      </c>
      <c r="J21" s="20" t="n">
        <v>0</v>
      </c>
      <c r="K21" s="18" t="n">
        <v>0</v>
      </c>
      <c r="L21" s="20" t="n">
        <v>0</v>
      </c>
      <c r="M21" s="18" t="n">
        <v>0</v>
      </c>
      <c r="N21" s="20" t="n">
        <v>0</v>
      </c>
      <c r="O21" s="18" t="n">
        <v>0</v>
      </c>
      <c r="P21" s="20" t="n">
        <v>0</v>
      </c>
      <c r="Q21" s="18" t="n">
        <v>0</v>
      </c>
      <c r="R21" s="20" t="n">
        <v>0</v>
      </c>
      <c r="S21" s="18" t="s">
        <v>309</v>
      </c>
      <c r="T21" s="20" t="s">
        <v>309</v>
      </c>
      <c r="U21" s="18" t="n">
        <v>100</v>
      </c>
      <c r="V21" s="20" t="n">
        <v>0</v>
      </c>
      <c r="W21" s="18" t="n">
        <v>0</v>
      </c>
      <c r="X21" s="20" t="n">
        <v>0</v>
      </c>
      <c r="Y21" s="18" t="n">
        <v>0</v>
      </c>
      <c r="Z21" s="20" t="n">
        <v>0</v>
      </c>
    </row>
    <row r="22" spans="1:26">
      <c r="A22" s="15" t="s">
        <v>324</v>
      </c>
      <c r="B22" s="17" t="n">
        <v>6598</v>
      </c>
      <c r="C22" s="18">
        <f>(0.0/B22*100)</f>
        <v/>
      </c>
      <c r="D22" s="19" t="n">
        <v>6598</v>
      </c>
      <c r="E22" s="18" t="n">
        <v>0</v>
      </c>
      <c r="F22" s="20" t="n">
        <v>0</v>
      </c>
      <c r="G22" s="18" t="n">
        <v>0</v>
      </c>
      <c r="H22" s="20" t="n">
        <v>0</v>
      </c>
      <c r="I22" s="18" t="n">
        <v>0</v>
      </c>
      <c r="J22" s="20" t="n">
        <v>0</v>
      </c>
      <c r="K22" s="18" t="n">
        <v>0</v>
      </c>
      <c r="L22" s="20" t="n">
        <v>0</v>
      </c>
      <c r="M22" s="18" t="n">
        <v>0</v>
      </c>
      <c r="N22" s="20" t="n">
        <v>0</v>
      </c>
      <c r="O22" s="18" t="n">
        <v>0</v>
      </c>
      <c r="P22" s="20" t="n">
        <v>0</v>
      </c>
      <c r="Q22" s="18" t="n">
        <v>0</v>
      </c>
      <c r="R22" s="20" t="n">
        <v>0</v>
      </c>
      <c r="S22" s="18" t="s">
        <v>309</v>
      </c>
      <c r="T22" s="20" t="s">
        <v>309</v>
      </c>
      <c r="U22" s="18" t="n">
        <v>100</v>
      </c>
      <c r="V22" s="20" t="n">
        <v>0</v>
      </c>
      <c r="W22" s="18" t="n">
        <v>0</v>
      </c>
      <c r="X22" s="20" t="n">
        <v>0</v>
      </c>
      <c r="Y22" s="18" t="n">
        <v>0</v>
      </c>
      <c r="Z22" s="20" t="n">
        <v>0</v>
      </c>
    </row>
    <row r="23" spans="1:26">
      <c r="A23" s="15" t="s">
        <v>325</v>
      </c>
      <c r="B23" s="17" t="n">
        <v>11583</v>
      </c>
      <c r="C23" s="18">
        <f>(2409.0/B23*100)</f>
        <v/>
      </c>
      <c r="D23" s="19" t="n">
        <v>9174</v>
      </c>
      <c r="E23" s="18" t="n">
        <v>0</v>
      </c>
      <c r="F23" s="20" t="n">
        <v>0</v>
      </c>
      <c r="G23" s="18" t="n">
        <v>0</v>
      </c>
      <c r="H23" s="20" t="n">
        <v>0</v>
      </c>
      <c r="I23" s="18" t="n">
        <v>0</v>
      </c>
      <c r="J23" s="20" t="n">
        <v>0</v>
      </c>
      <c r="K23" s="18" t="n">
        <v>0</v>
      </c>
      <c r="L23" s="20" t="n">
        <v>0</v>
      </c>
      <c r="M23" s="18" t="n">
        <v>0</v>
      </c>
      <c r="N23" s="20" t="n">
        <v>0</v>
      </c>
      <c r="O23" s="18" t="n">
        <v>0</v>
      </c>
      <c r="P23" s="20" t="n">
        <v>0</v>
      </c>
      <c r="Q23" s="18" t="n">
        <v>0</v>
      </c>
      <c r="R23" s="20" t="n">
        <v>0</v>
      </c>
      <c r="S23" s="18" t="s">
        <v>309</v>
      </c>
      <c r="T23" s="20" t="s">
        <v>309</v>
      </c>
      <c r="U23" s="18" t="n">
        <v>100</v>
      </c>
      <c r="V23" s="20" t="n">
        <v>0</v>
      </c>
      <c r="W23" s="18" t="n">
        <v>0</v>
      </c>
      <c r="X23" s="20" t="n">
        <v>0</v>
      </c>
      <c r="Y23" s="18" t="n">
        <v>0</v>
      </c>
      <c r="Z23" s="20" t="n">
        <v>0</v>
      </c>
    </row>
    <row r="24" spans="1:26">
      <c r="A24" s="15" t="s">
        <v>326</v>
      </c>
      <c r="B24" s="17" t="n">
        <v>6647</v>
      </c>
      <c r="C24" s="18">
        <f>(0.0/B24*100)</f>
        <v/>
      </c>
      <c r="D24" s="19" t="n">
        <v>6647</v>
      </c>
      <c r="E24" s="18" t="n">
        <v>0</v>
      </c>
      <c r="F24" s="20" t="n">
        <v>0</v>
      </c>
      <c r="G24" s="18" t="n">
        <v>0</v>
      </c>
      <c r="H24" s="20" t="n">
        <v>0</v>
      </c>
      <c r="I24" s="18" t="n">
        <v>0</v>
      </c>
      <c r="J24" s="20" t="n">
        <v>0</v>
      </c>
      <c r="K24" s="18" t="n">
        <v>0</v>
      </c>
      <c r="L24" s="20" t="n">
        <v>0</v>
      </c>
      <c r="M24" s="18" t="n">
        <v>0</v>
      </c>
      <c r="N24" s="20" t="n">
        <v>0</v>
      </c>
      <c r="O24" s="18" t="n">
        <v>0</v>
      </c>
      <c r="P24" s="20" t="n">
        <v>0</v>
      </c>
      <c r="Q24" s="18" t="n">
        <v>0</v>
      </c>
      <c r="R24" s="20" t="n">
        <v>0</v>
      </c>
      <c r="S24" s="18" t="s">
        <v>309</v>
      </c>
      <c r="T24" s="20" t="s">
        <v>309</v>
      </c>
      <c r="U24" s="18" t="n">
        <v>100</v>
      </c>
      <c r="V24" s="20" t="n">
        <v>0</v>
      </c>
      <c r="W24" s="18" t="n">
        <v>0</v>
      </c>
      <c r="X24" s="20" t="n">
        <v>0</v>
      </c>
      <c r="Y24" s="18" t="n">
        <v>0</v>
      </c>
      <c r="Z24" s="20" t="n">
        <v>0</v>
      </c>
    </row>
    <row r="25" spans="1:26">
      <c r="A25" s="15" t="s">
        <v>327</v>
      </c>
      <c r="B25" s="17" t="n">
        <v>5581</v>
      </c>
      <c r="C25" s="18">
        <f>(5.0/B25*100)</f>
        <v/>
      </c>
      <c r="D25" s="19" t="n">
        <v>5576</v>
      </c>
      <c r="E25" s="18" t="n">
        <v>12.00402165</v>
      </c>
      <c r="F25" s="20" t="n">
        <v>0.58206389</v>
      </c>
      <c r="G25" s="18" t="n">
        <v>12.56345684</v>
      </c>
      <c r="H25" s="20" t="n">
        <v>0.54518631</v>
      </c>
      <c r="I25" s="18" t="n">
        <v>14.32360053</v>
      </c>
      <c r="J25" s="20" t="n">
        <v>0.58739539</v>
      </c>
      <c r="K25" s="18" t="n">
        <v>15.04143887</v>
      </c>
      <c r="L25" s="20" t="n">
        <v>0.54268329</v>
      </c>
      <c r="M25" s="18" t="n">
        <v>13.05622442</v>
      </c>
      <c r="N25" s="20" t="n">
        <v>0.41566875</v>
      </c>
      <c r="O25" s="18" t="n">
        <v>29.87257669</v>
      </c>
      <c r="P25" s="20" t="n">
        <v>1.36879914</v>
      </c>
      <c r="Q25" s="18" t="n">
        <v>0</v>
      </c>
      <c r="R25" s="20" t="n">
        <v>0</v>
      </c>
      <c r="S25" s="18" t="s">
        <v>309</v>
      </c>
      <c r="T25" s="20" t="s">
        <v>309</v>
      </c>
      <c r="U25" s="18" t="n">
        <v>0.04746626</v>
      </c>
      <c r="V25" s="20" t="n">
        <v>0.02764896</v>
      </c>
      <c r="W25" s="18" t="n">
        <v>0.01577199</v>
      </c>
      <c r="X25" s="20" t="n">
        <v>0.01577664</v>
      </c>
      <c r="Y25" s="18" t="n">
        <v>3.07544275</v>
      </c>
      <c r="Z25" s="20" t="n">
        <v>0.23223108</v>
      </c>
    </row>
    <row r="26" spans="1:26">
      <c r="A26" s="15" t="s">
        <v>328</v>
      </c>
      <c r="B26" s="17" t="n">
        <v>4869</v>
      </c>
      <c r="C26" s="18">
        <f>(0.0/B26*100)</f>
        <v/>
      </c>
      <c r="D26" s="19" t="n">
        <v>4869</v>
      </c>
      <c r="E26" s="18" t="n">
        <v>0</v>
      </c>
      <c r="F26" s="20" t="n">
        <v>0</v>
      </c>
      <c r="G26" s="18" t="n">
        <v>0</v>
      </c>
      <c r="H26" s="20" t="n">
        <v>0</v>
      </c>
      <c r="I26" s="18" t="n">
        <v>0</v>
      </c>
      <c r="J26" s="20" t="n">
        <v>0</v>
      </c>
      <c r="K26" s="18" t="n">
        <v>0</v>
      </c>
      <c r="L26" s="20" t="n">
        <v>0</v>
      </c>
      <c r="M26" s="18" t="n">
        <v>0</v>
      </c>
      <c r="N26" s="20" t="n">
        <v>0</v>
      </c>
      <c r="O26" s="18" t="n">
        <v>0</v>
      </c>
      <c r="P26" s="20" t="n">
        <v>0</v>
      </c>
      <c r="Q26" s="18" t="n">
        <v>0</v>
      </c>
      <c r="R26" s="20" t="n">
        <v>0</v>
      </c>
      <c r="S26" s="18" t="s">
        <v>309</v>
      </c>
      <c r="T26" s="20" t="s">
        <v>309</v>
      </c>
      <c r="U26" s="18" t="n">
        <v>100</v>
      </c>
      <c r="V26" s="20" t="n">
        <v>0</v>
      </c>
      <c r="W26" s="18" t="n">
        <v>0</v>
      </c>
      <c r="X26" s="20" t="n">
        <v>0</v>
      </c>
      <c r="Y26" s="18" t="n">
        <v>0</v>
      </c>
      <c r="Z26" s="20" t="n">
        <v>0</v>
      </c>
    </row>
    <row r="27" spans="1:26">
      <c r="A27" s="15" t="s">
        <v>329</v>
      </c>
      <c r="B27" s="17" t="n">
        <v>5299</v>
      </c>
      <c r="C27" s="18">
        <f>(2010.0/B27*100)</f>
        <v/>
      </c>
      <c r="D27" s="19" t="n">
        <v>3289</v>
      </c>
      <c r="E27" s="18" t="n">
        <v>8.91662251</v>
      </c>
      <c r="F27" s="20" t="n">
        <v>0.44034427</v>
      </c>
      <c r="G27" s="18" t="n">
        <v>14.07484735</v>
      </c>
      <c r="H27" s="20" t="n">
        <v>0.63520804</v>
      </c>
      <c r="I27" s="18" t="n">
        <v>13.77271189</v>
      </c>
      <c r="J27" s="20" t="n">
        <v>0.51680041</v>
      </c>
      <c r="K27" s="18" t="n">
        <v>8.41658565</v>
      </c>
      <c r="L27" s="20" t="n">
        <v>0.48930244</v>
      </c>
      <c r="M27" s="18" t="n">
        <v>7.25487091</v>
      </c>
      <c r="N27" s="20" t="n">
        <v>0.43079163</v>
      </c>
      <c r="O27" s="18" t="n">
        <v>23.00574151</v>
      </c>
      <c r="P27" s="20" t="n">
        <v>0.74010262</v>
      </c>
      <c r="Q27" s="18" t="n">
        <v>0</v>
      </c>
      <c r="R27" s="20" t="n">
        <v>0</v>
      </c>
      <c r="S27" s="18" t="s">
        <v>309</v>
      </c>
      <c r="T27" s="20" t="s">
        <v>309</v>
      </c>
      <c r="U27" s="18" t="n">
        <v>0</v>
      </c>
      <c r="V27" s="20" t="n">
        <v>0</v>
      </c>
      <c r="W27" s="18" t="n">
        <v>0.2433952</v>
      </c>
      <c r="X27" s="20" t="n">
        <v>0.08613587</v>
      </c>
      <c r="Y27" s="18" t="n">
        <v>24.31522498</v>
      </c>
      <c r="Z27" s="20" t="n">
        <v>0.75285169</v>
      </c>
    </row>
    <row r="28" spans="1:26">
      <c r="A28" s="15" t="s">
        <v>330</v>
      </c>
      <c r="B28" s="17" t="n">
        <v>7568</v>
      </c>
      <c r="C28" s="18">
        <f>(490.0/B28*100)</f>
        <v/>
      </c>
      <c r="D28" s="19" t="n">
        <v>7078</v>
      </c>
      <c r="E28" s="18" t="n">
        <v>68.06080398</v>
      </c>
      <c r="F28" s="20" t="n">
        <v>0.94404629</v>
      </c>
      <c r="G28" s="18" t="n">
        <v>9.69397777</v>
      </c>
      <c r="H28" s="20" t="n">
        <v>0.45455869</v>
      </c>
      <c r="I28" s="18" t="n">
        <v>4.58027355</v>
      </c>
      <c r="J28" s="20" t="n">
        <v>0.28249139</v>
      </c>
      <c r="K28" s="18" t="n">
        <v>2.72897751</v>
      </c>
      <c r="L28" s="20" t="n">
        <v>0.24854357</v>
      </c>
      <c r="M28" s="18" t="n">
        <v>2.04895933</v>
      </c>
      <c r="N28" s="20" t="n">
        <v>0.21224027</v>
      </c>
      <c r="O28" s="18" t="n">
        <v>3.25135767</v>
      </c>
      <c r="P28" s="20" t="n">
        <v>0.43551939</v>
      </c>
      <c r="Q28" s="18" t="n">
        <v>0</v>
      </c>
      <c r="R28" s="20" t="n">
        <v>0</v>
      </c>
      <c r="S28" s="18" t="s">
        <v>309</v>
      </c>
      <c r="T28" s="20" t="s">
        <v>309</v>
      </c>
      <c r="U28" s="18" t="n">
        <v>0.00913332</v>
      </c>
      <c r="V28" s="20" t="n">
        <v>0.009130889999999999</v>
      </c>
      <c r="W28" s="18" t="n">
        <v>0.2979746</v>
      </c>
      <c r="X28" s="20" t="n">
        <v>0.07123620999999999</v>
      </c>
      <c r="Y28" s="18" t="n">
        <v>9.328542260000001</v>
      </c>
      <c r="Z28" s="20" t="n">
        <v>0.47000339</v>
      </c>
    </row>
    <row r="29" spans="1:26">
      <c r="A29" s="15" t="s">
        <v>331</v>
      </c>
      <c r="B29" s="17" t="n">
        <v>5385</v>
      </c>
      <c r="C29" s="18">
        <f>(0.0/B29*100)</f>
        <v/>
      </c>
      <c r="D29" s="19" t="n">
        <v>5385</v>
      </c>
      <c r="E29" s="18" t="n">
        <v>0</v>
      </c>
      <c r="F29" s="20" t="n">
        <v>0</v>
      </c>
      <c r="G29" s="18" t="n">
        <v>0</v>
      </c>
      <c r="H29" s="20" t="n">
        <v>0</v>
      </c>
      <c r="I29" s="18" t="n">
        <v>0</v>
      </c>
      <c r="J29" s="20" t="n">
        <v>0</v>
      </c>
      <c r="K29" s="18" t="n">
        <v>0</v>
      </c>
      <c r="L29" s="20" t="n">
        <v>0</v>
      </c>
      <c r="M29" s="18" t="n">
        <v>0</v>
      </c>
      <c r="N29" s="20" t="n">
        <v>0</v>
      </c>
      <c r="O29" s="18" t="n">
        <v>0</v>
      </c>
      <c r="P29" s="20" t="n">
        <v>0</v>
      </c>
      <c r="Q29" s="18" t="n">
        <v>0</v>
      </c>
      <c r="R29" s="20" t="n">
        <v>0</v>
      </c>
      <c r="S29" s="18" t="s">
        <v>309</v>
      </c>
      <c r="T29" s="20" t="s">
        <v>309</v>
      </c>
      <c r="U29" s="18" t="n">
        <v>100</v>
      </c>
      <c r="V29" s="20" t="n">
        <v>0</v>
      </c>
      <c r="W29" s="18" t="n">
        <v>0</v>
      </c>
      <c r="X29" s="20" t="n">
        <v>0</v>
      </c>
      <c r="Y29" s="18" t="n">
        <v>0</v>
      </c>
      <c r="Z29" s="20" t="n">
        <v>0</v>
      </c>
    </row>
    <row r="30" spans="1:26">
      <c r="A30" s="15" t="s">
        <v>332</v>
      </c>
      <c r="B30" s="17" t="n">
        <v>4520</v>
      </c>
      <c r="C30" s="18">
        <f>(0.0/B30*100)</f>
        <v/>
      </c>
      <c r="D30" s="19" t="n">
        <v>4520</v>
      </c>
      <c r="E30" s="18" t="n">
        <v>0</v>
      </c>
      <c r="F30" s="20" t="n">
        <v>0</v>
      </c>
      <c r="G30" s="18" t="n">
        <v>0</v>
      </c>
      <c r="H30" s="20" t="n">
        <v>0</v>
      </c>
      <c r="I30" s="18" t="n">
        <v>0</v>
      </c>
      <c r="J30" s="20" t="n">
        <v>0</v>
      </c>
      <c r="K30" s="18" t="n">
        <v>0</v>
      </c>
      <c r="L30" s="20" t="n">
        <v>0</v>
      </c>
      <c r="M30" s="18" t="n">
        <v>0</v>
      </c>
      <c r="N30" s="20" t="n">
        <v>0</v>
      </c>
      <c r="O30" s="18" t="n">
        <v>0</v>
      </c>
      <c r="P30" s="20" t="n">
        <v>0</v>
      </c>
      <c r="Q30" s="18" t="n">
        <v>0</v>
      </c>
      <c r="R30" s="20" t="n">
        <v>0</v>
      </c>
      <c r="S30" s="18" t="s">
        <v>309</v>
      </c>
      <c r="T30" s="20" t="s">
        <v>309</v>
      </c>
      <c r="U30" s="18" t="n">
        <v>100</v>
      </c>
      <c r="V30" s="20" t="n">
        <v>0</v>
      </c>
      <c r="W30" s="18" t="n">
        <v>0</v>
      </c>
      <c r="X30" s="20" t="n">
        <v>0</v>
      </c>
      <c r="Y30" s="18" t="n">
        <v>0</v>
      </c>
      <c r="Z30" s="20" t="n">
        <v>0</v>
      </c>
    </row>
    <row r="31" spans="1:26">
      <c r="A31" s="15" t="s">
        <v>333</v>
      </c>
      <c r="B31" s="17" t="n">
        <v>5456</v>
      </c>
      <c r="C31" s="18">
        <f>(0.0/B31*100)</f>
        <v/>
      </c>
      <c r="D31" s="19" t="n">
        <v>5456</v>
      </c>
      <c r="E31" s="18" t="n">
        <v>0</v>
      </c>
      <c r="F31" s="20" t="n">
        <v>0</v>
      </c>
      <c r="G31" s="18" t="n">
        <v>0</v>
      </c>
      <c r="H31" s="20" t="n">
        <v>0</v>
      </c>
      <c r="I31" s="18" t="n">
        <v>0</v>
      </c>
      <c r="J31" s="20" t="n">
        <v>0</v>
      </c>
      <c r="K31" s="18" t="n">
        <v>0</v>
      </c>
      <c r="L31" s="20" t="n">
        <v>0</v>
      </c>
      <c r="M31" s="18" t="n">
        <v>0</v>
      </c>
      <c r="N31" s="20" t="n">
        <v>0</v>
      </c>
      <c r="O31" s="18" t="n">
        <v>0</v>
      </c>
      <c r="P31" s="20" t="n">
        <v>0</v>
      </c>
      <c r="Q31" s="18" t="n">
        <v>0</v>
      </c>
      <c r="R31" s="20" t="n">
        <v>0</v>
      </c>
      <c r="S31" s="18" t="s">
        <v>309</v>
      </c>
      <c r="T31" s="20" t="s">
        <v>309</v>
      </c>
      <c r="U31" s="18" t="n">
        <v>100</v>
      </c>
      <c r="V31" s="20" t="n">
        <v>0</v>
      </c>
      <c r="W31" s="18" t="n">
        <v>0</v>
      </c>
      <c r="X31" s="20" t="n">
        <v>0</v>
      </c>
      <c r="Y31" s="18" t="n">
        <v>0</v>
      </c>
      <c r="Z31" s="20" t="n">
        <v>0</v>
      </c>
    </row>
    <row r="32" spans="1:26">
      <c r="A32" s="15" t="s">
        <v>334</v>
      </c>
      <c r="B32" s="17" t="n">
        <v>4478</v>
      </c>
      <c r="C32" s="18">
        <f>(0.0/B32*100)</f>
        <v/>
      </c>
      <c r="D32" s="19" t="n">
        <v>4478</v>
      </c>
      <c r="E32" s="18" t="n">
        <v>0</v>
      </c>
      <c r="F32" s="20" t="n">
        <v>0</v>
      </c>
      <c r="G32" s="18" t="n">
        <v>0</v>
      </c>
      <c r="H32" s="20" t="n">
        <v>0</v>
      </c>
      <c r="I32" s="18" t="n">
        <v>0</v>
      </c>
      <c r="J32" s="20" t="n">
        <v>0</v>
      </c>
      <c r="K32" s="18" t="n">
        <v>0</v>
      </c>
      <c r="L32" s="20" t="n">
        <v>0</v>
      </c>
      <c r="M32" s="18" t="n">
        <v>0</v>
      </c>
      <c r="N32" s="20" t="n">
        <v>0</v>
      </c>
      <c r="O32" s="18" t="n">
        <v>0</v>
      </c>
      <c r="P32" s="20" t="n">
        <v>0</v>
      </c>
      <c r="Q32" s="18" t="n">
        <v>0</v>
      </c>
      <c r="R32" s="20" t="n">
        <v>0</v>
      </c>
      <c r="S32" s="18" t="s">
        <v>309</v>
      </c>
      <c r="T32" s="20" t="s">
        <v>309</v>
      </c>
      <c r="U32" s="18" t="n">
        <v>100</v>
      </c>
      <c r="V32" s="20" t="n">
        <v>0</v>
      </c>
      <c r="W32" s="18" t="n">
        <v>0</v>
      </c>
      <c r="X32" s="20" t="n">
        <v>0</v>
      </c>
      <c r="Y32" s="18" t="n">
        <v>0</v>
      </c>
      <c r="Z32" s="20" t="n">
        <v>0</v>
      </c>
    </row>
    <row r="33" spans="1:26">
      <c r="A33" s="15" t="s">
        <v>335</v>
      </c>
      <c r="B33" s="17" t="n">
        <v>7325</v>
      </c>
      <c r="C33" s="18">
        <f>(444.0/B33*100)</f>
        <v/>
      </c>
      <c r="D33" s="19" t="n">
        <v>6881</v>
      </c>
      <c r="E33" s="18" t="n">
        <v>27.86958248</v>
      </c>
      <c r="F33" s="20" t="n">
        <v>0.99723943</v>
      </c>
      <c r="G33" s="18" t="n">
        <v>18.77910069</v>
      </c>
      <c r="H33" s="20" t="n">
        <v>0.60943496</v>
      </c>
      <c r="I33" s="18" t="n">
        <v>10.15398925</v>
      </c>
      <c r="J33" s="20" t="n">
        <v>0.46668568</v>
      </c>
      <c r="K33" s="18" t="n">
        <v>7.1561672</v>
      </c>
      <c r="L33" s="20" t="n">
        <v>0.35844877</v>
      </c>
      <c r="M33" s="18" t="n">
        <v>6.15924475</v>
      </c>
      <c r="N33" s="20" t="n">
        <v>0.34916864</v>
      </c>
      <c r="O33" s="18" t="n">
        <v>17.98279061</v>
      </c>
      <c r="P33" s="20" t="n">
        <v>0.8052830399999999</v>
      </c>
      <c r="Q33" s="18" t="n">
        <v>0</v>
      </c>
      <c r="R33" s="20" t="n">
        <v>0</v>
      </c>
      <c r="S33" s="18" t="s">
        <v>309</v>
      </c>
      <c r="T33" s="20" t="s">
        <v>309</v>
      </c>
      <c r="U33" s="18" t="n">
        <v>0.05185725</v>
      </c>
      <c r="V33" s="20" t="n">
        <v>0.07046025</v>
      </c>
      <c r="W33" s="18" t="n">
        <v>0.06485641</v>
      </c>
      <c r="X33" s="20" t="n">
        <v>0.03852288</v>
      </c>
      <c r="Y33" s="18" t="n">
        <v>11.78241137</v>
      </c>
      <c r="Z33" s="20" t="n">
        <v>0.40974249</v>
      </c>
    </row>
    <row r="34" spans="1:26">
      <c r="A34" s="15" t="s">
        <v>336</v>
      </c>
      <c r="B34" s="17" t="n">
        <v>6350</v>
      </c>
      <c r="C34" s="18">
        <f>(0.0/B34*100)</f>
        <v/>
      </c>
      <c r="D34" s="19" t="n">
        <v>6350</v>
      </c>
      <c r="E34" s="18" t="n">
        <v>0</v>
      </c>
      <c r="F34" s="20" t="n">
        <v>0</v>
      </c>
      <c r="G34" s="18" t="n">
        <v>0</v>
      </c>
      <c r="H34" s="20" t="n">
        <v>0</v>
      </c>
      <c r="I34" s="18" t="n">
        <v>0</v>
      </c>
      <c r="J34" s="20" t="n">
        <v>0</v>
      </c>
      <c r="K34" s="18" t="n">
        <v>0</v>
      </c>
      <c r="L34" s="20" t="n">
        <v>0</v>
      </c>
      <c r="M34" s="18" t="n">
        <v>0</v>
      </c>
      <c r="N34" s="20" t="n">
        <v>0</v>
      </c>
      <c r="O34" s="18" t="n">
        <v>0</v>
      </c>
      <c r="P34" s="20" t="n">
        <v>0</v>
      </c>
      <c r="Q34" s="18" t="n">
        <v>0</v>
      </c>
      <c r="R34" s="20" t="n">
        <v>0</v>
      </c>
      <c r="S34" s="18" t="s">
        <v>309</v>
      </c>
      <c r="T34" s="20" t="s">
        <v>309</v>
      </c>
      <c r="U34" s="18" t="n">
        <v>100</v>
      </c>
      <c r="V34" s="20" t="n">
        <v>0</v>
      </c>
      <c r="W34" s="18" t="n">
        <v>0</v>
      </c>
      <c r="X34" s="20" t="n">
        <v>0</v>
      </c>
      <c r="Y34" s="18" t="n">
        <v>0</v>
      </c>
      <c r="Z34" s="20" t="n">
        <v>0</v>
      </c>
    </row>
    <row r="35" spans="1:26">
      <c r="A35" s="15" t="s">
        <v>337</v>
      </c>
      <c r="B35" s="17" t="n">
        <v>6406</v>
      </c>
      <c r="C35" s="18">
        <f>(0.0/B35*100)</f>
        <v/>
      </c>
      <c r="D35" s="19" t="n">
        <v>6406</v>
      </c>
      <c r="E35" s="18" t="n">
        <v>0</v>
      </c>
      <c r="F35" s="20" t="n">
        <v>0</v>
      </c>
      <c r="G35" s="18" t="n">
        <v>0</v>
      </c>
      <c r="H35" s="20" t="n">
        <v>0</v>
      </c>
      <c r="I35" s="18" t="n">
        <v>0</v>
      </c>
      <c r="J35" s="20" t="n">
        <v>0</v>
      </c>
      <c r="K35" s="18" t="n">
        <v>0</v>
      </c>
      <c r="L35" s="20" t="n">
        <v>0</v>
      </c>
      <c r="M35" s="18" t="n">
        <v>0</v>
      </c>
      <c r="N35" s="20" t="n">
        <v>0</v>
      </c>
      <c r="O35" s="18" t="n">
        <v>0</v>
      </c>
      <c r="P35" s="20" t="n">
        <v>0</v>
      </c>
      <c r="Q35" s="18" t="n">
        <v>0</v>
      </c>
      <c r="R35" s="20" t="n">
        <v>0</v>
      </c>
      <c r="S35" s="18" t="s">
        <v>309</v>
      </c>
      <c r="T35" s="20" t="s">
        <v>309</v>
      </c>
      <c r="U35" s="18" t="n">
        <v>100</v>
      </c>
      <c r="V35" s="20" t="n">
        <v>0</v>
      </c>
      <c r="W35" s="18" t="n">
        <v>0</v>
      </c>
      <c r="X35" s="20" t="n">
        <v>0</v>
      </c>
      <c r="Y35" s="18" t="n">
        <v>0</v>
      </c>
      <c r="Z35" s="20" t="n">
        <v>0</v>
      </c>
    </row>
    <row r="36" spans="1:26">
      <c r="A36" s="15" t="s">
        <v>338</v>
      </c>
      <c r="B36" s="17" t="n">
        <v>6736</v>
      </c>
      <c r="C36" s="18">
        <f>(1983.0/B36*100)</f>
        <v/>
      </c>
      <c r="D36" s="19" t="n">
        <v>4753</v>
      </c>
      <c r="E36" s="18" t="n">
        <v>20.44037263</v>
      </c>
      <c r="F36" s="20" t="n">
        <v>0.87335724</v>
      </c>
      <c r="G36" s="18" t="n">
        <v>26.25939079</v>
      </c>
      <c r="H36" s="20" t="n">
        <v>1.0275313</v>
      </c>
      <c r="I36" s="18" t="n">
        <v>15.05713215</v>
      </c>
      <c r="J36" s="20" t="n">
        <v>0.61025533</v>
      </c>
      <c r="K36" s="18" t="n">
        <v>9.028119650000001</v>
      </c>
      <c r="L36" s="20" t="n">
        <v>0.50997486</v>
      </c>
      <c r="M36" s="18" t="n">
        <v>0</v>
      </c>
      <c r="N36" s="20" t="n">
        <v>0</v>
      </c>
      <c r="O36" s="18" t="n">
        <v>16.02175257</v>
      </c>
      <c r="P36" s="20" t="n">
        <v>1.01831513</v>
      </c>
      <c r="Q36" s="18" t="n">
        <v>0</v>
      </c>
      <c r="R36" s="20" t="n">
        <v>0</v>
      </c>
      <c r="S36" s="18" t="s">
        <v>309</v>
      </c>
      <c r="T36" s="20" t="s">
        <v>309</v>
      </c>
      <c r="U36" s="18" t="n">
        <v>0</v>
      </c>
      <c r="V36" s="20" t="n">
        <v>0</v>
      </c>
      <c r="W36" s="18" t="n">
        <v>0</v>
      </c>
      <c r="X36" s="20" t="n">
        <v>0</v>
      </c>
      <c r="Y36" s="18" t="n">
        <v>13.19323222</v>
      </c>
      <c r="Z36" s="20" t="n">
        <v>0.5599852400000001</v>
      </c>
    </row>
    <row r="37" spans="1:26">
      <c r="A37" s="15" t="s">
        <v>339</v>
      </c>
      <c r="B37" s="17" t="n">
        <v>5458</v>
      </c>
      <c r="C37" s="18">
        <f>(0.0/B37*100)</f>
        <v/>
      </c>
      <c r="D37" s="19" t="n">
        <v>5458</v>
      </c>
      <c r="E37" s="18" t="n">
        <v>0</v>
      </c>
      <c r="F37" s="20" t="n">
        <v>0</v>
      </c>
      <c r="G37" s="18" t="n">
        <v>0</v>
      </c>
      <c r="H37" s="20" t="n">
        <v>0</v>
      </c>
      <c r="I37" s="18" t="n">
        <v>0</v>
      </c>
      <c r="J37" s="20" t="n">
        <v>0</v>
      </c>
      <c r="K37" s="18" t="n">
        <v>0</v>
      </c>
      <c r="L37" s="20" t="n">
        <v>0</v>
      </c>
      <c r="M37" s="18" t="n">
        <v>0</v>
      </c>
      <c r="N37" s="20" t="n">
        <v>0</v>
      </c>
      <c r="O37" s="18" t="n">
        <v>0</v>
      </c>
      <c r="P37" s="20" t="n">
        <v>0</v>
      </c>
      <c r="Q37" s="18" t="n">
        <v>0</v>
      </c>
      <c r="R37" s="20" t="n">
        <v>0</v>
      </c>
      <c r="S37" s="18" t="s">
        <v>309</v>
      </c>
      <c r="T37" s="20" t="s">
        <v>309</v>
      </c>
      <c r="U37" s="18" t="n">
        <v>100</v>
      </c>
      <c r="V37" s="20" t="n">
        <v>0</v>
      </c>
      <c r="W37" s="18" t="n">
        <v>0</v>
      </c>
      <c r="X37" s="20" t="n">
        <v>0</v>
      </c>
      <c r="Y37" s="18" t="n">
        <v>0</v>
      </c>
      <c r="Z37" s="20" t="n">
        <v>0</v>
      </c>
    </row>
    <row r="38" spans="1:26">
      <c r="A38" s="15" t="s">
        <v>340</v>
      </c>
      <c r="B38" s="17" t="n">
        <v>5860</v>
      </c>
      <c r="C38" s="18">
        <f>(0.0/B38*100)</f>
        <v/>
      </c>
      <c r="D38" s="19" t="n">
        <v>5860</v>
      </c>
      <c r="E38" s="18" t="n">
        <v>0</v>
      </c>
      <c r="F38" s="20" t="n">
        <v>0</v>
      </c>
      <c r="G38" s="18" t="n">
        <v>0</v>
      </c>
      <c r="H38" s="20" t="n">
        <v>0</v>
      </c>
      <c r="I38" s="18" t="n">
        <v>0</v>
      </c>
      <c r="J38" s="20" t="n">
        <v>0</v>
      </c>
      <c r="K38" s="18" t="n">
        <v>0</v>
      </c>
      <c r="L38" s="20" t="n">
        <v>0</v>
      </c>
      <c r="M38" s="18" t="n">
        <v>0</v>
      </c>
      <c r="N38" s="20" t="n">
        <v>0</v>
      </c>
      <c r="O38" s="18" t="n">
        <v>0</v>
      </c>
      <c r="P38" s="20" t="n">
        <v>0</v>
      </c>
      <c r="Q38" s="18" t="n">
        <v>0</v>
      </c>
      <c r="R38" s="20" t="n">
        <v>0</v>
      </c>
      <c r="S38" s="18" t="s">
        <v>309</v>
      </c>
      <c r="T38" s="20" t="s">
        <v>309</v>
      </c>
      <c r="U38" s="18" t="n">
        <v>100</v>
      </c>
      <c r="V38" s="20" t="n">
        <v>0</v>
      </c>
      <c r="W38" s="18" t="n">
        <v>0</v>
      </c>
      <c r="X38" s="20" t="n">
        <v>0</v>
      </c>
      <c r="Y38" s="18" t="n">
        <v>0</v>
      </c>
      <c r="Z38" s="20" t="n">
        <v>0</v>
      </c>
    </row>
    <row r="39" spans="1:26">
      <c r="A39" s="15" t="s">
        <v>341</v>
      </c>
      <c r="B39" s="17" t="n">
        <v>5895</v>
      </c>
      <c r="C39" s="18">
        <f>(0.0/B39*100)</f>
        <v/>
      </c>
      <c r="D39" s="19" t="n">
        <v>5895</v>
      </c>
      <c r="E39" s="18" t="n">
        <v>0</v>
      </c>
      <c r="F39" s="20" t="n">
        <v>0</v>
      </c>
      <c r="G39" s="18" t="n">
        <v>0</v>
      </c>
      <c r="H39" s="20" t="n">
        <v>0</v>
      </c>
      <c r="I39" s="18" t="n">
        <v>0</v>
      </c>
      <c r="J39" s="20" t="n">
        <v>0</v>
      </c>
      <c r="K39" s="18" t="n">
        <v>0</v>
      </c>
      <c r="L39" s="20" t="n">
        <v>0</v>
      </c>
      <c r="M39" s="18" t="n">
        <v>0</v>
      </c>
      <c r="N39" s="20" t="n">
        <v>0</v>
      </c>
      <c r="O39" s="18" t="n">
        <v>0</v>
      </c>
      <c r="P39" s="20" t="n">
        <v>0</v>
      </c>
      <c r="Q39" s="18" t="n">
        <v>0</v>
      </c>
      <c r="R39" s="20" t="n">
        <v>0</v>
      </c>
      <c r="S39" s="18" t="s">
        <v>309</v>
      </c>
      <c r="T39" s="20" t="s">
        <v>309</v>
      </c>
      <c r="U39" s="18" t="n">
        <v>100</v>
      </c>
      <c r="V39" s="20" t="n">
        <v>0</v>
      </c>
      <c r="W39" s="18" t="n">
        <v>0</v>
      </c>
      <c r="X39" s="20" t="n">
        <v>0</v>
      </c>
      <c r="Y39" s="18" t="n">
        <v>0</v>
      </c>
      <c r="Z39" s="20" t="n">
        <v>0</v>
      </c>
    </row>
    <row r="40" spans="1:26">
      <c r="A40" s="15" t="s">
        <v>342</v>
      </c>
      <c r="B40" s="17" t="n">
        <v>14157</v>
      </c>
      <c r="C40" s="18">
        <f>(1679.0/B40*100)</f>
        <v/>
      </c>
      <c r="D40" s="19" t="n">
        <v>12478</v>
      </c>
      <c r="E40" s="18" t="n">
        <v>0.64660775</v>
      </c>
      <c r="F40" s="20" t="n">
        <v>0.04482477</v>
      </c>
      <c r="G40" s="18" t="n">
        <v>0.49857771</v>
      </c>
      <c r="H40" s="20" t="n">
        <v>0.03926685</v>
      </c>
      <c r="I40" s="18" t="n">
        <v>0.3922497</v>
      </c>
      <c r="J40" s="20" t="n">
        <v>0.03988401</v>
      </c>
      <c r="K40" s="18" t="n">
        <v>0.37405206</v>
      </c>
      <c r="L40" s="20" t="n">
        <v>0.03166277</v>
      </c>
      <c r="M40" s="18" t="n">
        <v>0.35833552</v>
      </c>
      <c r="N40" s="20" t="n">
        <v>0.02956035</v>
      </c>
      <c r="O40" s="18" t="n">
        <v>1.14468331</v>
      </c>
      <c r="P40" s="20" t="n">
        <v>0.07021901</v>
      </c>
      <c r="Q40" s="18" t="n">
        <v>0</v>
      </c>
      <c r="R40" s="20" t="n">
        <v>0</v>
      </c>
      <c r="S40" s="18" t="s">
        <v>309</v>
      </c>
      <c r="T40" s="20" t="s">
        <v>309</v>
      </c>
      <c r="U40" s="18" t="n">
        <v>96.12960207</v>
      </c>
      <c r="V40" s="20" t="n">
        <v>0.13318888</v>
      </c>
      <c r="W40" s="18" t="n">
        <v>0</v>
      </c>
      <c r="X40" s="20" t="n">
        <v>0</v>
      </c>
      <c r="Y40" s="18" t="n">
        <v>0.45589188</v>
      </c>
      <c r="Z40" s="20" t="n">
        <v>0.03855646</v>
      </c>
    </row>
    <row r="41" spans="1:26">
      <c r="A41" s="15" t="s">
        <v>343</v>
      </c>
      <c r="B41" s="17" t="n">
        <v>5712</v>
      </c>
      <c r="C41" s="18">
        <f>(0.0/B41*100)</f>
        <v/>
      </c>
      <c r="D41" s="19" t="n">
        <v>5712</v>
      </c>
      <c r="E41" s="18" t="n">
        <v>0</v>
      </c>
      <c r="F41" s="20" t="n">
        <v>0</v>
      </c>
      <c r="G41" s="18" t="n">
        <v>0</v>
      </c>
      <c r="H41" s="20" t="n">
        <v>0</v>
      </c>
      <c r="I41" s="18" t="n">
        <v>0</v>
      </c>
      <c r="J41" s="20" t="n">
        <v>0</v>
      </c>
      <c r="K41" s="18" t="n">
        <v>0</v>
      </c>
      <c r="L41" s="20" t="n">
        <v>0</v>
      </c>
      <c r="M41" s="18" t="n">
        <v>0</v>
      </c>
      <c r="N41" s="20" t="n">
        <v>0</v>
      </c>
      <c r="O41" s="18" t="n">
        <v>0</v>
      </c>
      <c r="P41" s="20" t="n">
        <v>0</v>
      </c>
      <c r="Q41" s="18" t="n">
        <v>0</v>
      </c>
      <c r="R41" s="20" t="n">
        <v>0</v>
      </c>
      <c r="S41" s="18" t="s">
        <v>309</v>
      </c>
      <c r="T41" s="20" t="s">
        <v>309</v>
      </c>
      <c r="U41" s="18" t="n">
        <v>100</v>
      </c>
      <c r="V41" s="20" t="n">
        <v>0</v>
      </c>
      <c r="W41" s="18" t="n">
        <v>0</v>
      </c>
      <c r="X41" s="20" t="n">
        <v>0</v>
      </c>
      <c r="Y41" s="18" t="n">
        <v>0</v>
      </c>
      <c r="Z41" s="20" t="n">
        <v>0</v>
      </c>
    </row>
    <row r="42" spans="1:26">
      <c r="A42" s="15" t="s">
        <v>344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345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346</v>
      </c>
      <c r="B44" s="17" t="n">
        <v>5215</v>
      </c>
      <c r="C44" s="18">
        <f>(5215.0/B44*100)</f>
        <v/>
      </c>
      <c r="D44" s="19" t="n">
        <v>0</v>
      </c>
      <c r="E44" s="18" t="s">
        <v>309</v>
      </c>
      <c r="F44" s="20" t="s">
        <v>309</v>
      </c>
      <c r="G44" s="18" t="s">
        <v>309</v>
      </c>
      <c r="H44" s="20" t="s">
        <v>309</v>
      </c>
      <c r="I44" s="18" t="s">
        <v>309</v>
      </c>
      <c r="J44" s="20" t="s">
        <v>309</v>
      </c>
      <c r="K44" s="18" t="s">
        <v>309</v>
      </c>
      <c r="L44" s="20" t="s">
        <v>309</v>
      </c>
      <c r="M44" s="18" t="s">
        <v>309</v>
      </c>
      <c r="N44" s="20" t="s">
        <v>309</v>
      </c>
      <c r="O44" s="18" t="s">
        <v>309</v>
      </c>
      <c r="P44" s="20" t="s">
        <v>309</v>
      </c>
      <c r="Q44" s="18" t="s">
        <v>309</v>
      </c>
      <c r="R44" s="20" t="s">
        <v>309</v>
      </c>
      <c r="S44" s="18" t="s">
        <v>309</v>
      </c>
      <c r="T44" s="20" t="s">
        <v>309</v>
      </c>
      <c r="U44" s="18" t="s">
        <v>309</v>
      </c>
      <c r="V44" s="20" t="s">
        <v>309</v>
      </c>
      <c r="W44" s="18" t="s">
        <v>309</v>
      </c>
      <c r="X44" s="20" t="s">
        <v>309</v>
      </c>
      <c r="Y44" s="18" t="s">
        <v>309</v>
      </c>
      <c r="Z44" s="20" t="s">
        <v>309</v>
      </c>
    </row>
    <row r="45" spans="1:26">
      <c r="A45" s="15" t="s">
        <v>347</v>
      </c>
      <c r="B45" s="17" t="n">
        <v>5519</v>
      </c>
      <c r="C45" s="18">
        <f>(0.0/B45*100)</f>
        <v/>
      </c>
      <c r="D45" s="19" t="n">
        <v>5519</v>
      </c>
      <c r="E45" s="18" t="n">
        <v>0</v>
      </c>
      <c r="F45" s="20" t="n">
        <v>0</v>
      </c>
      <c r="G45" s="18" t="n">
        <v>0</v>
      </c>
      <c r="H45" s="20" t="n">
        <v>0</v>
      </c>
      <c r="I45" s="18" t="n">
        <v>0</v>
      </c>
      <c r="J45" s="20" t="n">
        <v>0</v>
      </c>
      <c r="K45" s="18" t="n">
        <v>0</v>
      </c>
      <c r="L45" s="20" t="n">
        <v>0</v>
      </c>
      <c r="M45" s="18" t="n">
        <v>0</v>
      </c>
      <c r="N45" s="20" t="n">
        <v>0</v>
      </c>
      <c r="O45" s="18" t="n">
        <v>0</v>
      </c>
      <c r="P45" s="20" t="n">
        <v>0</v>
      </c>
      <c r="Q45" s="18" t="n">
        <v>0</v>
      </c>
      <c r="R45" s="20" t="n">
        <v>0</v>
      </c>
      <c r="S45" s="18" t="s">
        <v>309</v>
      </c>
      <c r="T45" s="20" t="s">
        <v>309</v>
      </c>
      <c r="U45" s="18" t="n">
        <v>100</v>
      </c>
      <c r="V45" s="20" t="n">
        <v>0</v>
      </c>
      <c r="W45" s="18" t="n">
        <v>0</v>
      </c>
      <c r="X45" s="20" t="n">
        <v>0</v>
      </c>
      <c r="Y45" s="18" t="n">
        <v>0</v>
      </c>
      <c r="Z45" s="20" t="n">
        <v>0</v>
      </c>
    </row>
    <row r="46" spans="1:26">
      <c r="A46" s="15" t="s">
        <v>348</v>
      </c>
      <c r="B46" s="17" t="n">
        <v>23141</v>
      </c>
      <c r="C46" s="18">
        <f>(0.0/B46*100)</f>
        <v/>
      </c>
      <c r="D46" s="19" t="n">
        <v>23141</v>
      </c>
      <c r="E46" s="18" t="n">
        <v>0</v>
      </c>
      <c r="F46" s="20" t="n">
        <v>0</v>
      </c>
      <c r="G46" s="18" t="n">
        <v>0</v>
      </c>
      <c r="H46" s="20" t="n">
        <v>0</v>
      </c>
      <c r="I46" s="18" t="n">
        <v>0</v>
      </c>
      <c r="J46" s="20" t="n">
        <v>0</v>
      </c>
      <c r="K46" s="18" t="n">
        <v>0</v>
      </c>
      <c r="L46" s="20" t="n">
        <v>0</v>
      </c>
      <c r="M46" s="18" t="n">
        <v>0</v>
      </c>
      <c r="N46" s="20" t="n">
        <v>0</v>
      </c>
      <c r="O46" s="18" t="n">
        <v>0</v>
      </c>
      <c r="P46" s="20" t="n">
        <v>0</v>
      </c>
      <c r="Q46" s="18" t="n">
        <v>0</v>
      </c>
      <c r="R46" s="20" t="n">
        <v>0</v>
      </c>
      <c r="S46" s="18" t="s">
        <v>309</v>
      </c>
      <c r="T46" s="20" t="s">
        <v>309</v>
      </c>
      <c r="U46" s="18" t="n">
        <v>100</v>
      </c>
      <c r="V46" s="20" t="n">
        <v>0</v>
      </c>
      <c r="W46" s="18" t="n">
        <v>0</v>
      </c>
      <c r="X46" s="20" t="n">
        <v>0</v>
      </c>
      <c r="Y46" s="18" t="n">
        <v>0</v>
      </c>
      <c r="Z46" s="20" t="n">
        <v>0</v>
      </c>
    </row>
    <row r="47" spans="1:26">
      <c r="A47" s="15" t="s">
        <v>349</v>
      </c>
      <c r="B47" s="17" t="n">
        <v>5928</v>
      </c>
      <c r="C47" s="18">
        <f>(0.0/B47*100)</f>
        <v/>
      </c>
      <c r="D47" s="19" t="n">
        <v>5928</v>
      </c>
      <c r="E47" s="18" t="n">
        <v>0</v>
      </c>
      <c r="F47" s="20" t="n">
        <v>0</v>
      </c>
      <c r="G47" s="18" t="n">
        <v>0</v>
      </c>
      <c r="H47" s="20" t="n">
        <v>0</v>
      </c>
      <c r="I47" s="18" t="n">
        <v>0</v>
      </c>
      <c r="J47" s="20" t="n">
        <v>0</v>
      </c>
      <c r="K47" s="18" t="n">
        <v>0</v>
      </c>
      <c r="L47" s="20" t="n">
        <v>0</v>
      </c>
      <c r="M47" s="18" t="n">
        <v>0</v>
      </c>
      <c r="N47" s="20" t="n">
        <v>0</v>
      </c>
      <c r="O47" s="18" t="n">
        <v>0</v>
      </c>
      <c r="P47" s="20" t="n">
        <v>0</v>
      </c>
      <c r="Q47" s="18" t="n">
        <v>0</v>
      </c>
      <c r="R47" s="20" t="n">
        <v>0</v>
      </c>
      <c r="S47" s="18" t="s">
        <v>309</v>
      </c>
      <c r="T47" s="20" t="s">
        <v>309</v>
      </c>
      <c r="U47" s="18" t="n">
        <v>100</v>
      </c>
      <c r="V47" s="20" t="n">
        <v>0</v>
      </c>
      <c r="W47" s="18" t="n">
        <v>0</v>
      </c>
      <c r="X47" s="20" t="n">
        <v>0</v>
      </c>
      <c r="Y47" s="18" t="n">
        <v>0</v>
      </c>
      <c r="Z47" s="20" t="n">
        <v>0</v>
      </c>
    </row>
    <row r="48" spans="1:26">
      <c r="A48" s="15" t="s">
        <v>350</v>
      </c>
      <c r="B48" s="17" t="n">
        <v>9841</v>
      </c>
      <c r="C48" s="18">
        <f>(0.0/B48*100)</f>
        <v/>
      </c>
      <c r="D48" s="19" t="n">
        <v>9841</v>
      </c>
      <c r="E48" s="18" t="n">
        <v>0</v>
      </c>
      <c r="F48" s="20" t="n">
        <v>0</v>
      </c>
      <c r="G48" s="18" t="n">
        <v>0</v>
      </c>
      <c r="H48" s="20" t="n">
        <v>0</v>
      </c>
      <c r="I48" s="18" t="n">
        <v>0</v>
      </c>
      <c r="J48" s="20" t="n">
        <v>0</v>
      </c>
      <c r="K48" s="18" t="n">
        <v>0</v>
      </c>
      <c r="L48" s="20" t="n">
        <v>0</v>
      </c>
      <c r="M48" s="18" t="n">
        <v>0</v>
      </c>
      <c r="N48" s="20" t="n">
        <v>0</v>
      </c>
      <c r="O48" s="18" t="n">
        <v>0</v>
      </c>
      <c r="P48" s="20" t="n">
        <v>0</v>
      </c>
      <c r="Q48" s="18" t="n">
        <v>0</v>
      </c>
      <c r="R48" s="20" t="n">
        <v>0</v>
      </c>
      <c r="S48" s="18" t="s">
        <v>309</v>
      </c>
      <c r="T48" s="20" t="s">
        <v>309</v>
      </c>
      <c r="U48" s="18" t="n">
        <v>100</v>
      </c>
      <c r="V48" s="20" t="n">
        <v>0</v>
      </c>
      <c r="W48" s="18" t="n">
        <v>0</v>
      </c>
      <c r="X48" s="20" t="n">
        <v>0</v>
      </c>
      <c r="Y48" s="18" t="n">
        <v>0</v>
      </c>
      <c r="Z48" s="20" t="n">
        <v>0</v>
      </c>
    </row>
    <row r="49" spans="1:26">
      <c r="A49" s="15" t="s">
        <v>351</v>
      </c>
      <c r="B49" s="17" t="n">
        <v>6349</v>
      </c>
      <c r="C49" s="18">
        <f>(0.0/B49*100)</f>
        <v/>
      </c>
      <c r="D49" s="19" t="n">
        <v>6349</v>
      </c>
      <c r="E49" s="18" t="n">
        <v>0</v>
      </c>
      <c r="F49" s="20" t="n">
        <v>0</v>
      </c>
      <c r="G49" s="18" t="n">
        <v>0</v>
      </c>
      <c r="H49" s="20" t="n">
        <v>0</v>
      </c>
      <c r="I49" s="18" t="n">
        <v>0</v>
      </c>
      <c r="J49" s="20" t="n">
        <v>0</v>
      </c>
      <c r="K49" s="18" t="n">
        <v>0</v>
      </c>
      <c r="L49" s="20" t="n">
        <v>0</v>
      </c>
      <c r="M49" s="18" t="n">
        <v>0</v>
      </c>
      <c r="N49" s="20" t="n">
        <v>0</v>
      </c>
      <c r="O49" s="18" t="n">
        <v>0</v>
      </c>
      <c r="P49" s="20" t="n">
        <v>0</v>
      </c>
      <c r="Q49" s="18" t="n">
        <v>0</v>
      </c>
      <c r="R49" s="20" t="n">
        <v>0</v>
      </c>
      <c r="S49" s="18" t="s">
        <v>309</v>
      </c>
      <c r="T49" s="20" t="s">
        <v>309</v>
      </c>
      <c r="U49" s="18" t="n">
        <v>100</v>
      </c>
      <c r="V49" s="20" t="n">
        <v>0</v>
      </c>
      <c r="W49" s="18" t="n">
        <v>0</v>
      </c>
      <c r="X49" s="20" t="n">
        <v>0</v>
      </c>
      <c r="Y49" s="18" t="n">
        <v>0</v>
      </c>
      <c r="Z49" s="20" t="n">
        <v>0</v>
      </c>
    </row>
    <row r="50" spans="1:26">
      <c r="A50" s="15" t="s">
        <v>352</v>
      </c>
      <c r="B50" s="17" t="n">
        <v>11795</v>
      </c>
      <c r="C50" s="18">
        <f>(0.0/B50*100)</f>
        <v/>
      </c>
      <c r="D50" s="19" t="n">
        <v>11795</v>
      </c>
      <c r="E50" s="18" t="n">
        <v>0</v>
      </c>
      <c r="F50" s="20" t="n">
        <v>0</v>
      </c>
      <c r="G50" s="18" t="n">
        <v>0</v>
      </c>
      <c r="H50" s="20" t="n">
        <v>0</v>
      </c>
      <c r="I50" s="18" t="n">
        <v>0</v>
      </c>
      <c r="J50" s="20" t="n">
        <v>0</v>
      </c>
      <c r="K50" s="18" t="n">
        <v>0</v>
      </c>
      <c r="L50" s="20" t="n">
        <v>0</v>
      </c>
      <c r="M50" s="18" t="n">
        <v>0</v>
      </c>
      <c r="N50" s="20" t="n">
        <v>0</v>
      </c>
      <c r="O50" s="18" t="n">
        <v>0</v>
      </c>
      <c r="P50" s="20" t="n">
        <v>0</v>
      </c>
      <c r="Q50" s="18" t="n">
        <v>0</v>
      </c>
      <c r="R50" s="20" t="n">
        <v>0</v>
      </c>
      <c r="S50" s="18" t="s">
        <v>309</v>
      </c>
      <c r="T50" s="20" t="s">
        <v>309</v>
      </c>
      <c r="U50" s="18" t="n">
        <v>100</v>
      </c>
      <c r="V50" s="20" t="n">
        <v>0</v>
      </c>
      <c r="W50" s="18" t="n">
        <v>0</v>
      </c>
      <c r="X50" s="20" t="n">
        <v>0</v>
      </c>
      <c r="Y50" s="18" t="n">
        <v>0</v>
      </c>
      <c r="Z50" s="20" t="n">
        <v>0</v>
      </c>
    </row>
    <row r="51" spans="1:26">
      <c r="A51" s="15" t="s">
        <v>353</v>
      </c>
      <c r="B51" s="17" t="n">
        <v>6866</v>
      </c>
      <c r="C51" s="18">
        <f>(0.0/B51*100)</f>
        <v/>
      </c>
      <c r="D51" s="19" t="n">
        <v>6866</v>
      </c>
      <c r="E51" s="18" t="n">
        <v>0</v>
      </c>
      <c r="F51" s="20" t="n">
        <v>0</v>
      </c>
      <c r="G51" s="18" t="n">
        <v>0</v>
      </c>
      <c r="H51" s="20" t="n">
        <v>0</v>
      </c>
      <c r="I51" s="18" t="n">
        <v>0</v>
      </c>
      <c r="J51" s="20" t="n">
        <v>0</v>
      </c>
      <c r="K51" s="18" t="n">
        <v>0</v>
      </c>
      <c r="L51" s="20" t="n">
        <v>0</v>
      </c>
      <c r="M51" s="18" t="n">
        <v>0</v>
      </c>
      <c r="N51" s="20" t="n">
        <v>0</v>
      </c>
      <c r="O51" s="18" t="n">
        <v>0</v>
      </c>
      <c r="P51" s="20" t="n">
        <v>0</v>
      </c>
      <c r="Q51" s="18" t="n">
        <v>0</v>
      </c>
      <c r="R51" s="20" t="n">
        <v>0</v>
      </c>
      <c r="S51" s="18" t="s">
        <v>309</v>
      </c>
      <c r="T51" s="20" t="s">
        <v>309</v>
      </c>
      <c r="U51" s="18" t="n">
        <v>100</v>
      </c>
      <c r="V51" s="20" t="n">
        <v>0</v>
      </c>
      <c r="W51" s="18" t="n">
        <v>0</v>
      </c>
      <c r="X51" s="20" t="n">
        <v>0</v>
      </c>
      <c r="Y51" s="18" t="n">
        <v>0</v>
      </c>
      <c r="Z51" s="20" t="n">
        <v>0</v>
      </c>
    </row>
    <row r="52" spans="1:26">
      <c r="A52" s="15" t="s">
        <v>354</v>
      </c>
      <c r="B52" s="17" t="n">
        <v>5809</v>
      </c>
      <c r="C52" s="18">
        <f>(396.0/B52*100)</f>
        <v/>
      </c>
      <c r="D52" s="19" t="n">
        <v>5413</v>
      </c>
      <c r="E52" s="18" t="n">
        <v>11.75427529</v>
      </c>
      <c r="F52" s="20" t="n">
        <v>0.54832372</v>
      </c>
      <c r="G52" s="18" t="n">
        <v>28.66772877</v>
      </c>
      <c r="H52" s="20" t="n">
        <v>0.66882262</v>
      </c>
      <c r="I52" s="18" t="n">
        <v>23.54323112</v>
      </c>
      <c r="J52" s="20" t="n">
        <v>0.55601985</v>
      </c>
      <c r="K52" s="18" t="n">
        <v>12.97747984</v>
      </c>
      <c r="L52" s="20" t="n">
        <v>0.43413715</v>
      </c>
      <c r="M52" s="18" t="n">
        <v>5.96820153</v>
      </c>
      <c r="N52" s="20" t="n">
        <v>0.40851704</v>
      </c>
      <c r="O52" s="18" t="n">
        <v>6.30636769</v>
      </c>
      <c r="P52" s="20" t="n">
        <v>0.42471549</v>
      </c>
      <c r="Q52" s="18" t="n">
        <v>0</v>
      </c>
      <c r="R52" s="20" t="n">
        <v>0</v>
      </c>
      <c r="S52" s="18" t="s">
        <v>309</v>
      </c>
      <c r="T52" s="20" t="s">
        <v>309</v>
      </c>
      <c r="U52" s="18" t="n">
        <v>0</v>
      </c>
      <c r="V52" s="20" t="n">
        <v>0</v>
      </c>
      <c r="W52" s="18" t="n">
        <v>0.17341709</v>
      </c>
      <c r="X52" s="20" t="n">
        <v>0.05345512</v>
      </c>
      <c r="Y52" s="18" t="n">
        <v>10.60929866</v>
      </c>
      <c r="Z52" s="20" t="n">
        <v>0.4139077</v>
      </c>
    </row>
    <row r="53" spans="1:26">
      <c r="A53" s="15" t="s">
        <v>355</v>
      </c>
      <c r="B53" s="17" t="n">
        <v>5571</v>
      </c>
      <c r="C53" s="18">
        <f>(0.0/B53*100)</f>
        <v/>
      </c>
      <c r="D53" s="19" t="n">
        <v>5571</v>
      </c>
      <c r="E53" s="18" t="n">
        <v>0</v>
      </c>
      <c r="F53" s="20" t="n">
        <v>0</v>
      </c>
      <c r="G53" s="18" t="n">
        <v>0</v>
      </c>
      <c r="H53" s="20" t="n">
        <v>0</v>
      </c>
      <c r="I53" s="18" t="n">
        <v>0</v>
      </c>
      <c r="J53" s="20" t="n">
        <v>0</v>
      </c>
      <c r="K53" s="18" t="n">
        <v>0</v>
      </c>
      <c r="L53" s="20" t="n">
        <v>0</v>
      </c>
      <c r="M53" s="18" t="n">
        <v>0</v>
      </c>
      <c r="N53" s="20" t="n">
        <v>0</v>
      </c>
      <c r="O53" s="18" t="n">
        <v>0</v>
      </c>
      <c r="P53" s="20" t="n">
        <v>0</v>
      </c>
      <c r="Q53" s="18" t="n">
        <v>0</v>
      </c>
      <c r="R53" s="20" t="n">
        <v>0</v>
      </c>
      <c r="S53" s="18" t="s">
        <v>309</v>
      </c>
      <c r="T53" s="20" t="s">
        <v>309</v>
      </c>
      <c r="U53" s="18" t="n">
        <v>100</v>
      </c>
      <c r="V53" s="20" t="n">
        <v>0</v>
      </c>
      <c r="W53" s="18" t="n">
        <v>0</v>
      </c>
      <c r="X53" s="20" t="n">
        <v>0</v>
      </c>
      <c r="Y53" s="18" t="n">
        <v>0</v>
      </c>
      <c r="Z53" s="20" t="n">
        <v>0</v>
      </c>
    </row>
    <row r="54" spans="1:26">
      <c r="A54" s="15" t="s">
        <v>356</v>
      </c>
      <c r="B54" s="17" t="n">
        <v>4740</v>
      </c>
      <c r="C54" s="18">
        <f>(112.0/B54*100)</f>
        <v/>
      </c>
      <c r="D54" s="19" t="n">
        <v>4628</v>
      </c>
      <c r="E54" s="18" t="n">
        <v>49.63018398</v>
      </c>
      <c r="F54" s="20" t="n">
        <v>1.32586716</v>
      </c>
      <c r="G54" s="18" t="n">
        <v>19.35193653</v>
      </c>
      <c r="H54" s="20" t="n">
        <v>0.66354084</v>
      </c>
      <c r="I54" s="18" t="n">
        <v>8.71055505</v>
      </c>
      <c r="J54" s="20" t="n">
        <v>0.55546876</v>
      </c>
      <c r="K54" s="18" t="n">
        <v>5.13894475</v>
      </c>
      <c r="L54" s="20" t="n">
        <v>0.39268606</v>
      </c>
      <c r="M54" s="18" t="n">
        <v>3.86760357</v>
      </c>
      <c r="N54" s="20" t="n">
        <v>0.43084766</v>
      </c>
      <c r="O54" s="18" t="n">
        <v>7.09888569</v>
      </c>
      <c r="P54" s="20" t="n">
        <v>0.54911343</v>
      </c>
      <c r="Q54" s="18" t="n">
        <v>0</v>
      </c>
      <c r="R54" s="20" t="n">
        <v>0</v>
      </c>
      <c r="S54" s="18" t="s">
        <v>309</v>
      </c>
      <c r="T54" s="20" t="s">
        <v>309</v>
      </c>
      <c r="U54" s="18" t="n">
        <v>0</v>
      </c>
      <c r="V54" s="20" t="n">
        <v>0</v>
      </c>
      <c r="W54" s="18" t="n">
        <v>0.24153334</v>
      </c>
      <c r="X54" s="20" t="n">
        <v>0.08130922</v>
      </c>
      <c r="Y54" s="18" t="n">
        <v>5.9603571</v>
      </c>
      <c r="Z54" s="20" t="n">
        <v>0.58733576</v>
      </c>
    </row>
    <row r="55" spans="1:26">
      <c r="A55" s="15" t="s">
        <v>357</v>
      </c>
      <c r="B55" s="17" t="n">
        <v>5316</v>
      </c>
      <c r="C55" s="18">
        <f>(137.0/B55*100)</f>
        <v/>
      </c>
      <c r="D55" s="19" t="n">
        <v>5179</v>
      </c>
      <c r="E55" s="18" t="n">
        <v>20.32044816</v>
      </c>
      <c r="F55" s="20" t="n">
        <v>0.85593886</v>
      </c>
      <c r="G55" s="18" t="n">
        <v>13.5480589</v>
      </c>
      <c r="H55" s="20" t="n">
        <v>0.6344448</v>
      </c>
      <c r="I55" s="18" t="n">
        <v>11.97472426</v>
      </c>
      <c r="J55" s="20" t="n">
        <v>0.581032</v>
      </c>
      <c r="K55" s="18" t="n">
        <v>9.16016507</v>
      </c>
      <c r="L55" s="20" t="n">
        <v>0.54982527</v>
      </c>
      <c r="M55" s="18" t="n">
        <v>7.09929264</v>
      </c>
      <c r="N55" s="20" t="n">
        <v>0.45714974</v>
      </c>
      <c r="O55" s="18" t="n">
        <v>3.60122382</v>
      </c>
      <c r="P55" s="20" t="n">
        <v>0.38219049</v>
      </c>
      <c r="Q55" s="18" t="n">
        <v>0</v>
      </c>
      <c r="R55" s="20" t="n">
        <v>0</v>
      </c>
      <c r="S55" s="18" t="s">
        <v>309</v>
      </c>
      <c r="T55" s="20" t="s">
        <v>309</v>
      </c>
      <c r="U55" s="18" t="n">
        <v>0</v>
      </c>
      <c r="V55" s="20" t="n">
        <v>0</v>
      </c>
      <c r="W55" s="18" t="n">
        <v>0.50821105</v>
      </c>
      <c r="X55" s="20" t="n">
        <v>0.10217056</v>
      </c>
      <c r="Y55" s="18" t="n">
        <v>33.78787609</v>
      </c>
      <c r="Z55" s="20" t="n">
        <v>1.09891169</v>
      </c>
    </row>
    <row r="56" spans="1:26">
      <c r="A56" s="15" t="s">
        <v>358</v>
      </c>
      <c r="B56" s="17" t="n">
        <v>5359</v>
      </c>
      <c r="C56" s="18">
        <f>(104.0/B56*100)</f>
        <v/>
      </c>
      <c r="D56" s="19" t="n">
        <v>5255</v>
      </c>
      <c r="E56" s="18" t="n">
        <v>9.79432441</v>
      </c>
      <c r="F56" s="20" t="n">
        <v>0.50075156</v>
      </c>
      <c r="G56" s="18" t="n">
        <v>13.24717069</v>
      </c>
      <c r="H56" s="20" t="n">
        <v>0.54031226</v>
      </c>
      <c r="I56" s="18" t="n">
        <v>13.36118578</v>
      </c>
      <c r="J56" s="20" t="n">
        <v>0.57134995</v>
      </c>
      <c r="K56" s="18" t="n">
        <v>10.78385696</v>
      </c>
      <c r="L56" s="20" t="n">
        <v>0.42734667</v>
      </c>
      <c r="M56" s="18" t="n">
        <v>9.624457789999999</v>
      </c>
      <c r="N56" s="20" t="n">
        <v>0.42515253</v>
      </c>
      <c r="O56" s="18" t="n">
        <v>35.99173717</v>
      </c>
      <c r="P56" s="20" t="n">
        <v>1.3516866</v>
      </c>
      <c r="Q56" s="18" t="n">
        <v>0</v>
      </c>
      <c r="R56" s="20" t="n">
        <v>0</v>
      </c>
      <c r="S56" s="18" t="s">
        <v>309</v>
      </c>
      <c r="T56" s="20" t="s">
        <v>309</v>
      </c>
      <c r="U56" s="18" t="n">
        <v>0</v>
      </c>
      <c r="V56" s="20" t="n">
        <v>0</v>
      </c>
      <c r="W56" s="18" t="n">
        <v>0.14964649</v>
      </c>
      <c r="X56" s="20" t="n">
        <v>0.0565611</v>
      </c>
      <c r="Y56" s="18" t="n">
        <v>7.04762072</v>
      </c>
      <c r="Z56" s="20" t="n">
        <v>0.42527939</v>
      </c>
    </row>
    <row r="57" spans="1:26">
      <c r="A57" s="15" t="s">
        <v>359</v>
      </c>
      <c r="B57" s="17" t="n">
        <v>6513</v>
      </c>
      <c r="C57" s="18">
        <f>(0.0/B57*100)</f>
        <v/>
      </c>
      <c r="D57" s="19" t="n">
        <v>6513</v>
      </c>
      <c r="E57" s="18" t="n">
        <v>0</v>
      </c>
      <c r="F57" s="20" t="n">
        <v>0</v>
      </c>
      <c r="G57" s="18" t="n">
        <v>0</v>
      </c>
      <c r="H57" s="20" t="n">
        <v>0</v>
      </c>
      <c r="I57" s="18" t="n">
        <v>0</v>
      </c>
      <c r="J57" s="20" t="n">
        <v>0</v>
      </c>
      <c r="K57" s="18" t="n">
        <v>0</v>
      </c>
      <c r="L57" s="20" t="n">
        <v>0</v>
      </c>
      <c r="M57" s="18" t="n">
        <v>0</v>
      </c>
      <c r="N57" s="20" t="n">
        <v>0</v>
      </c>
      <c r="O57" s="18" t="n">
        <v>0</v>
      </c>
      <c r="P57" s="20" t="n">
        <v>0</v>
      </c>
      <c r="Q57" s="18" t="n">
        <v>0</v>
      </c>
      <c r="R57" s="20" t="n">
        <v>0</v>
      </c>
      <c r="S57" s="18" t="s">
        <v>309</v>
      </c>
      <c r="T57" s="20" t="s">
        <v>309</v>
      </c>
      <c r="U57" s="18" t="n">
        <v>100</v>
      </c>
      <c r="V57" s="20" t="n">
        <v>0</v>
      </c>
      <c r="W57" s="18" t="n">
        <v>0</v>
      </c>
      <c r="X57" s="20" t="n">
        <v>0</v>
      </c>
      <c r="Y57" s="18" t="n">
        <v>0</v>
      </c>
      <c r="Z57" s="20" t="n">
        <v>0</v>
      </c>
    </row>
    <row r="58" spans="1:26">
      <c r="A58" s="15" t="s">
        <v>360</v>
      </c>
      <c r="B58" s="17" t="n">
        <v>7267</v>
      </c>
      <c r="C58" s="18">
        <f>(0.0/B58*100)</f>
        <v/>
      </c>
      <c r="D58" s="19" t="n">
        <v>7267</v>
      </c>
      <c r="E58" s="18" t="n">
        <v>0</v>
      </c>
      <c r="F58" s="20" t="n">
        <v>0</v>
      </c>
      <c r="G58" s="18" t="n">
        <v>0</v>
      </c>
      <c r="H58" s="20" t="n">
        <v>0</v>
      </c>
      <c r="I58" s="18" t="n">
        <v>0</v>
      </c>
      <c r="J58" s="20" t="n">
        <v>0</v>
      </c>
      <c r="K58" s="18" t="n">
        <v>0</v>
      </c>
      <c r="L58" s="20" t="n">
        <v>0</v>
      </c>
      <c r="M58" s="18" t="n">
        <v>0</v>
      </c>
      <c r="N58" s="20" t="n">
        <v>0</v>
      </c>
      <c r="O58" s="18" t="n">
        <v>0</v>
      </c>
      <c r="P58" s="20" t="n">
        <v>0</v>
      </c>
      <c r="Q58" s="18" t="n">
        <v>0</v>
      </c>
      <c r="R58" s="20" t="n">
        <v>0</v>
      </c>
      <c r="S58" s="18" t="s">
        <v>309</v>
      </c>
      <c r="T58" s="20" t="s">
        <v>309</v>
      </c>
      <c r="U58" s="18" t="n">
        <v>100</v>
      </c>
      <c r="V58" s="20" t="n">
        <v>0</v>
      </c>
      <c r="W58" s="18" t="n">
        <v>0</v>
      </c>
      <c r="X58" s="20" t="n">
        <v>0</v>
      </c>
      <c r="Y58" s="18" t="n">
        <v>0</v>
      </c>
      <c r="Z58" s="20" t="n">
        <v>0</v>
      </c>
    </row>
    <row r="59" spans="1:26">
      <c r="A59" s="15" t="s">
        <v>361</v>
      </c>
      <c r="B59" s="17" t="n">
        <v>4826</v>
      </c>
      <c r="C59" s="18">
        <f>(0.0/B59*100)</f>
        <v/>
      </c>
      <c r="D59" s="19" t="n">
        <v>4826</v>
      </c>
      <c r="E59" s="18" t="n">
        <v>0</v>
      </c>
      <c r="F59" s="20" t="n">
        <v>0</v>
      </c>
      <c r="G59" s="18" t="n">
        <v>0</v>
      </c>
      <c r="H59" s="20" t="n">
        <v>0</v>
      </c>
      <c r="I59" s="18" t="n">
        <v>0</v>
      </c>
      <c r="J59" s="20" t="n">
        <v>0</v>
      </c>
      <c r="K59" s="18" t="n">
        <v>0</v>
      </c>
      <c r="L59" s="20" t="n">
        <v>0</v>
      </c>
      <c r="M59" s="18" t="n">
        <v>0</v>
      </c>
      <c r="N59" s="20" t="n">
        <v>0</v>
      </c>
      <c r="O59" s="18" t="n">
        <v>0</v>
      </c>
      <c r="P59" s="20" t="n">
        <v>0</v>
      </c>
      <c r="Q59" s="18" t="n">
        <v>0</v>
      </c>
      <c r="R59" s="20" t="n">
        <v>0</v>
      </c>
      <c r="S59" s="18" t="s">
        <v>309</v>
      </c>
      <c r="T59" s="20" t="s">
        <v>309</v>
      </c>
      <c r="U59" s="18" t="n">
        <v>100</v>
      </c>
      <c r="V59" s="20" t="n">
        <v>0</v>
      </c>
      <c r="W59" s="18" t="n">
        <v>0</v>
      </c>
      <c r="X59" s="20" t="n">
        <v>0</v>
      </c>
      <c r="Y59" s="18" t="n">
        <v>0</v>
      </c>
      <c r="Z59" s="20" t="n">
        <v>0</v>
      </c>
    </row>
    <row r="60" spans="1:26">
      <c r="A60" s="15" t="s">
        <v>362</v>
      </c>
      <c r="B60" s="17" t="n">
        <v>4546</v>
      </c>
      <c r="C60" s="18">
        <f>(0.0/B60*100)</f>
        <v/>
      </c>
      <c r="D60" s="19" t="n">
        <v>4546</v>
      </c>
      <c r="E60" s="18" t="n">
        <v>0</v>
      </c>
      <c r="F60" s="20" t="n">
        <v>0</v>
      </c>
      <c r="G60" s="18" t="n">
        <v>0</v>
      </c>
      <c r="H60" s="20" t="n">
        <v>0</v>
      </c>
      <c r="I60" s="18" t="n">
        <v>0</v>
      </c>
      <c r="J60" s="20" t="n">
        <v>0</v>
      </c>
      <c r="K60" s="18" t="n">
        <v>0</v>
      </c>
      <c r="L60" s="20" t="n">
        <v>0</v>
      </c>
      <c r="M60" s="18" t="n">
        <v>0</v>
      </c>
      <c r="N60" s="20" t="n">
        <v>0</v>
      </c>
      <c r="O60" s="18" t="n">
        <v>0</v>
      </c>
      <c r="P60" s="20" t="n">
        <v>0</v>
      </c>
      <c r="Q60" s="18" t="n">
        <v>0</v>
      </c>
      <c r="R60" s="20" t="n">
        <v>0</v>
      </c>
      <c r="S60" s="18" t="s">
        <v>309</v>
      </c>
      <c r="T60" s="20" t="s">
        <v>309</v>
      </c>
      <c r="U60" s="18" t="n">
        <v>100</v>
      </c>
      <c r="V60" s="20" t="n">
        <v>0</v>
      </c>
      <c r="W60" s="18" t="n">
        <v>0</v>
      </c>
      <c r="X60" s="20" t="n">
        <v>0</v>
      </c>
      <c r="Y60" s="18" t="n">
        <v>0</v>
      </c>
      <c r="Z60" s="20" t="n">
        <v>0</v>
      </c>
    </row>
    <row r="61" spans="1:26">
      <c r="A61" s="15" t="s">
        <v>363</v>
      </c>
      <c r="B61" s="17" t="n">
        <v>6525</v>
      </c>
      <c r="C61" s="18">
        <f>(0.0/B61*100)</f>
        <v/>
      </c>
      <c r="D61" s="19" t="n">
        <v>6525</v>
      </c>
      <c r="E61" s="18" t="n">
        <v>0</v>
      </c>
      <c r="F61" s="20" t="n">
        <v>0</v>
      </c>
      <c r="G61" s="18" t="n">
        <v>0</v>
      </c>
      <c r="H61" s="20" t="n">
        <v>0</v>
      </c>
      <c r="I61" s="18" t="n">
        <v>0</v>
      </c>
      <c r="J61" s="20" t="n">
        <v>0</v>
      </c>
      <c r="K61" s="18" t="n">
        <v>0</v>
      </c>
      <c r="L61" s="20" t="n">
        <v>0</v>
      </c>
      <c r="M61" s="18" t="n">
        <v>0</v>
      </c>
      <c r="N61" s="20" t="n">
        <v>0</v>
      </c>
      <c r="O61" s="18" t="n">
        <v>0</v>
      </c>
      <c r="P61" s="20" t="n">
        <v>0</v>
      </c>
      <c r="Q61" s="18" t="n">
        <v>0</v>
      </c>
      <c r="R61" s="20" t="n">
        <v>0</v>
      </c>
      <c r="S61" s="18" t="s">
        <v>309</v>
      </c>
      <c r="T61" s="20" t="s">
        <v>309</v>
      </c>
      <c r="U61" s="18" t="n">
        <v>100</v>
      </c>
      <c r="V61" s="20" t="n">
        <v>0</v>
      </c>
      <c r="W61" s="18" t="n">
        <v>0</v>
      </c>
      <c r="X61" s="20" t="n">
        <v>0</v>
      </c>
      <c r="Y61" s="18" t="n">
        <v>0</v>
      </c>
      <c r="Z61" s="20" t="n">
        <v>0</v>
      </c>
    </row>
    <row r="62" spans="1:26">
      <c r="A62" s="15" t="s">
        <v>364</v>
      </c>
      <c r="B62" s="17" t="n">
        <v>4476</v>
      </c>
      <c r="C62" s="18">
        <f>(32.0/B62*100)</f>
        <v/>
      </c>
      <c r="D62" s="19" t="n">
        <v>4444</v>
      </c>
      <c r="E62" s="18" t="n">
        <v>18.40765398</v>
      </c>
      <c r="F62" s="20" t="n">
        <v>0.5979204299999999</v>
      </c>
      <c r="G62" s="18" t="n">
        <v>13.48284798</v>
      </c>
      <c r="H62" s="20" t="n">
        <v>0.51304746</v>
      </c>
      <c r="I62" s="18" t="n">
        <v>13.00156482</v>
      </c>
      <c r="J62" s="20" t="n">
        <v>0.4871501</v>
      </c>
      <c r="K62" s="18" t="n">
        <v>10.01831289</v>
      </c>
      <c r="L62" s="20" t="n">
        <v>0.46773621</v>
      </c>
      <c r="M62" s="18" t="n">
        <v>9.41303752</v>
      </c>
      <c r="N62" s="20" t="n">
        <v>0.509784</v>
      </c>
      <c r="O62" s="18" t="n">
        <v>25.66993115</v>
      </c>
      <c r="P62" s="20" t="n">
        <v>0.63739278</v>
      </c>
      <c r="Q62" s="18" t="n">
        <v>0</v>
      </c>
      <c r="R62" s="20" t="n">
        <v>0</v>
      </c>
      <c r="S62" s="18" t="s">
        <v>309</v>
      </c>
      <c r="T62" s="20" t="s">
        <v>309</v>
      </c>
      <c r="U62" s="18" t="n">
        <v>0.02235065</v>
      </c>
      <c r="V62" s="20" t="n">
        <v>0.02235612</v>
      </c>
      <c r="W62" s="18" t="n">
        <v>0.15645452</v>
      </c>
      <c r="X62" s="20" t="n">
        <v>0.05698864</v>
      </c>
      <c r="Y62" s="18" t="n">
        <v>9.8278465</v>
      </c>
      <c r="Z62" s="20" t="n">
        <v>0.41416388</v>
      </c>
    </row>
    <row r="63" spans="1:26">
      <c r="A63" s="15" t="s">
        <v>365</v>
      </c>
      <c r="B63" s="17" t="n">
        <v>5324</v>
      </c>
      <c r="C63" s="18">
        <f>(0.0/B63*100)</f>
        <v/>
      </c>
      <c r="D63" s="19" t="n">
        <v>5324</v>
      </c>
      <c r="E63" s="18" t="n">
        <v>0</v>
      </c>
      <c r="F63" s="20" t="n">
        <v>0</v>
      </c>
      <c r="G63" s="18" t="n">
        <v>0</v>
      </c>
      <c r="H63" s="20" t="n">
        <v>0</v>
      </c>
      <c r="I63" s="18" t="n">
        <v>0</v>
      </c>
      <c r="J63" s="20" t="n">
        <v>0</v>
      </c>
      <c r="K63" s="18" t="n">
        <v>0</v>
      </c>
      <c r="L63" s="20" t="n">
        <v>0</v>
      </c>
      <c r="M63" s="18" t="n">
        <v>0</v>
      </c>
      <c r="N63" s="20" t="n">
        <v>0</v>
      </c>
      <c r="O63" s="18" t="n">
        <v>0</v>
      </c>
      <c r="P63" s="20" t="n">
        <v>0</v>
      </c>
      <c r="Q63" s="18" t="n">
        <v>0</v>
      </c>
      <c r="R63" s="20" t="n">
        <v>0</v>
      </c>
      <c r="S63" s="18" t="s">
        <v>309</v>
      </c>
      <c r="T63" s="20" t="s">
        <v>309</v>
      </c>
      <c r="U63" s="18" t="n">
        <v>100</v>
      </c>
      <c r="V63" s="20" t="n">
        <v>0</v>
      </c>
      <c r="W63" s="18" t="n">
        <v>0</v>
      </c>
      <c r="X63" s="20" t="n">
        <v>0</v>
      </c>
      <c r="Y63" s="18" t="n">
        <v>0</v>
      </c>
      <c r="Z63" s="20" t="n">
        <v>0</v>
      </c>
    </row>
    <row r="64" spans="1:26">
      <c r="A64" s="15" t="s">
        <v>366</v>
      </c>
      <c r="B64" s="17" t="n">
        <v>3634</v>
      </c>
      <c r="C64" s="18">
        <f>(431.0/B64*100)</f>
        <v/>
      </c>
      <c r="D64" s="19" t="n">
        <v>3203</v>
      </c>
      <c r="E64" s="18" t="n">
        <v>9.46210421</v>
      </c>
      <c r="F64" s="20" t="n">
        <v>0.47422241</v>
      </c>
      <c r="G64" s="18" t="n">
        <v>18.44630764</v>
      </c>
      <c r="H64" s="20" t="n">
        <v>0.69554153</v>
      </c>
      <c r="I64" s="18" t="n">
        <v>16.68427681</v>
      </c>
      <c r="J64" s="20" t="n">
        <v>0.68411183</v>
      </c>
      <c r="K64" s="18" t="n">
        <v>15.57003453</v>
      </c>
      <c r="L64" s="20" t="n">
        <v>0.6456244799999999</v>
      </c>
      <c r="M64" s="18" t="n">
        <v>10.09830278</v>
      </c>
      <c r="N64" s="20" t="n">
        <v>0.47776738</v>
      </c>
      <c r="O64" s="18" t="n">
        <v>9.516678300000001</v>
      </c>
      <c r="P64" s="20" t="n">
        <v>0.52071885</v>
      </c>
      <c r="Q64" s="18" t="n">
        <v>0</v>
      </c>
      <c r="R64" s="20" t="n">
        <v>0</v>
      </c>
      <c r="S64" s="18" t="s">
        <v>309</v>
      </c>
      <c r="T64" s="20" t="s">
        <v>309</v>
      </c>
      <c r="U64" s="18" t="n">
        <v>0.03667276</v>
      </c>
      <c r="V64" s="20" t="n">
        <v>0.03762267</v>
      </c>
      <c r="W64" s="18" t="n">
        <v>0.22500936</v>
      </c>
      <c r="X64" s="20" t="n">
        <v>0.08605771</v>
      </c>
      <c r="Y64" s="18" t="n">
        <v>19.96061361</v>
      </c>
      <c r="Z64" s="20" t="n">
        <v>0.63163616</v>
      </c>
    </row>
    <row r="65" spans="1:26">
      <c r="A65" s="15" t="s">
        <v>367</v>
      </c>
      <c r="B65" s="17" t="n">
        <v>5325</v>
      </c>
      <c r="C65" s="18">
        <f>(0.0/B65*100)</f>
        <v/>
      </c>
      <c r="D65" s="19" t="n">
        <v>5325</v>
      </c>
      <c r="E65" s="18" t="n">
        <v>0</v>
      </c>
      <c r="F65" s="20" t="n">
        <v>0</v>
      </c>
      <c r="G65" s="18" t="n">
        <v>0</v>
      </c>
      <c r="H65" s="20" t="n">
        <v>0</v>
      </c>
      <c r="I65" s="18" t="n">
        <v>0</v>
      </c>
      <c r="J65" s="20" t="n">
        <v>0</v>
      </c>
      <c r="K65" s="18" t="n">
        <v>0</v>
      </c>
      <c r="L65" s="20" t="n">
        <v>0</v>
      </c>
      <c r="M65" s="18" t="n">
        <v>0</v>
      </c>
      <c r="N65" s="20" t="n">
        <v>0</v>
      </c>
      <c r="O65" s="18" t="n">
        <v>0</v>
      </c>
      <c r="P65" s="20" t="n">
        <v>0</v>
      </c>
      <c r="Q65" s="18" t="n">
        <v>0</v>
      </c>
      <c r="R65" s="20" t="n">
        <v>0</v>
      </c>
      <c r="S65" s="18" t="s">
        <v>309</v>
      </c>
      <c r="T65" s="20" t="s">
        <v>309</v>
      </c>
      <c r="U65" s="18" t="n">
        <v>100</v>
      </c>
      <c r="V65" s="20" t="n">
        <v>0</v>
      </c>
      <c r="W65" s="18" t="n">
        <v>0</v>
      </c>
      <c r="X65" s="20" t="n">
        <v>0</v>
      </c>
      <c r="Y65" s="18" t="n">
        <v>0</v>
      </c>
      <c r="Z65" s="20" t="n">
        <v>0</v>
      </c>
    </row>
    <row r="66" spans="1:26">
      <c r="A66" s="15" t="s">
        <v>368</v>
      </c>
      <c r="B66" s="17" t="n">
        <v>5665</v>
      </c>
      <c r="C66" s="18">
        <f>(0.0/B66*100)</f>
        <v/>
      </c>
      <c r="D66" s="19" t="n">
        <v>5665</v>
      </c>
      <c r="E66" s="18" t="n">
        <v>0</v>
      </c>
      <c r="F66" s="20" t="n">
        <v>0</v>
      </c>
      <c r="G66" s="18" t="n">
        <v>0</v>
      </c>
      <c r="H66" s="20" t="n">
        <v>0</v>
      </c>
      <c r="I66" s="18" t="n">
        <v>0</v>
      </c>
      <c r="J66" s="20" t="n">
        <v>0</v>
      </c>
      <c r="K66" s="18" t="n">
        <v>0</v>
      </c>
      <c r="L66" s="20" t="n">
        <v>0</v>
      </c>
      <c r="M66" s="18" t="n">
        <v>0</v>
      </c>
      <c r="N66" s="20" t="n">
        <v>0</v>
      </c>
      <c r="O66" s="18" t="n">
        <v>0</v>
      </c>
      <c r="P66" s="20" t="n">
        <v>0</v>
      </c>
      <c r="Q66" s="18" t="n">
        <v>0</v>
      </c>
      <c r="R66" s="20" t="n">
        <v>0</v>
      </c>
      <c r="S66" s="18" t="s">
        <v>309</v>
      </c>
      <c r="T66" s="20" t="s">
        <v>309</v>
      </c>
      <c r="U66" s="18" t="n">
        <v>100</v>
      </c>
      <c r="V66" s="20" t="n">
        <v>0</v>
      </c>
      <c r="W66" s="18" t="n">
        <v>0</v>
      </c>
      <c r="X66" s="20" t="n">
        <v>0</v>
      </c>
      <c r="Y66" s="18" t="n">
        <v>0</v>
      </c>
      <c r="Z66" s="20" t="n">
        <v>0</v>
      </c>
    </row>
    <row r="67" spans="1:26">
      <c r="A67" s="15" t="s">
        <v>369</v>
      </c>
      <c r="B67" s="17" t="n">
        <v>6971</v>
      </c>
      <c r="C67" s="18">
        <f>(0.0/B67*100)</f>
        <v/>
      </c>
      <c r="D67" s="19" t="n">
        <v>6971</v>
      </c>
      <c r="E67" s="18" t="n">
        <v>0</v>
      </c>
      <c r="F67" s="20" t="n">
        <v>0</v>
      </c>
      <c r="G67" s="18" t="n">
        <v>0</v>
      </c>
      <c r="H67" s="20" t="n">
        <v>0</v>
      </c>
      <c r="I67" s="18" t="n">
        <v>0</v>
      </c>
      <c r="J67" s="20" t="n">
        <v>0</v>
      </c>
      <c r="K67" s="18" t="n">
        <v>0</v>
      </c>
      <c r="L67" s="20" t="n">
        <v>0</v>
      </c>
      <c r="M67" s="18" t="n">
        <v>0</v>
      </c>
      <c r="N67" s="20" t="n">
        <v>0</v>
      </c>
      <c r="O67" s="18" t="n">
        <v>0</v>
      </c>
      <c r="P67" s="20" t="n">
        <v>0</v>
      </c>
      <c r="Q67" s="18" t="n">
        <v>0</v>
      </c>
      <c r="R67" s="20" t="n">
        <v>0</v>
      </c>
      <c r="S67" s="18" t="s">
        <v>309</v>
      </c>
      <c r="T67" s="20" t="s">
        <v>309</v>
      </c>
      <c r="U67" s="18" t="n">
        <v>100</v>
      </c>
      <c r="V67" s="20" t="n">
        <v>0</v>
      </c>
      <c r="W67" s="18" t="n">
        <v>0</v>
      </c>
      <c r="X67" s="20" t="n">
        <v>0</v>
      </c>
      <c r="Y67" s="18" t="n">
        <v>0</v>
      </c>
      <c r="Z67" s="20" t="n">
        <v>0</v>
      </c>
    </row>
    <row r="68" spans="1:26">
      <c r="A68" s="15" t="s">
        <v>370</v>
      </c>
      <c r="B68" s="17" t="n">
        <v>12083</v>
      </c>
      <c r="C68" s="18">
        <f>(0.0/B68*100)</f>
        <v/>
      </c>
      <c r="D68" s="19" t="n">
        <v>12083</v>
      </c>
      <c r="E68" s="18" t="n">
        <v>0</v>
      </c>
      <c r="F68" s="20" t="n">
        <v>0</v>
      </c>
      <c r="G68" s="18" t="n">
        <v>0</v>
      </c>
      <c r="H68" s="20" t="n">
        <v>0</v>
      </c>
      <c r="I68" s="18" t="n">
        <v>0</v>
      </c>
      <c r="J68" s="20" t="n">
        <v>0</v>
      </c>
      <c r="K68" s="18" t="n">
        <v>0</v>
      </c>
      <c r="L68" s="20" t="n">
        <v>0</v>
      </c>
      <c r="M68" s="18" t="n">
        <v>0</v>
      </c>
      <c r="N68" s="20" t="n">
        <v>0</v>
      </c>
      <c r="O68" s="18" t="n">
        <v>0</v>
      </c>
      <c r="P68" s="20" t="n">
        <v>0</v>
      </c>
      <c r="Q68" s="18" t="n">
        <v>0</v>
      </c>
      <c r="R68" s="20" t="n">
        <v>0</v>
      </c>
      <c r="S68" s="18" t="s">
        <v>309</v>
      </c>
      <c r="T68" s="20" t="s">
        <v>309</v>
      </c>
      <c r="U68" s="18" t="n">
        <v>100</v>
      </c>
      <c r="V68" s="20" t="n">
        <v>0</v>
      </c>
      <c r="W68" s="18" t="n">
        <v>0</v>
      </c>
      <c r="X68" s="20" t="n">
        <v>0</v>
      </c>
      <c r="Y68" s="18" t="n">
        <v>0</v>
      </c>
      <c r="Z68" s="20" t="n">
        <v>0</v>
      </c>
    </row>
    <row r="69" spans="1:26">
      <c r="A69" s="15" t="s">
        <v>371</v>
      </c>
      <c r="B69" s="17" t="n">
        <v>4876</v>
      </c>
      <c r="C69" s="18">
        <f>(0.0/B69*100)</f>
        <v/>
      </c>
      <c r="D69" s="19" t="n">
        <v>4876</v>
      </c>
      <c r="E69" s="18" t="n">
        <v>0</v>
      </c>
      <c r="F69" s="20" t="n">
        <v>0</v>
      </c>
      <c r="G69" s="18" t="n">
        <v>0</v>
      </c>
      <c r="H69" s="20" t="n">
        <v>0</v>
      </c>
      <c r="I69" s="18" t="n">
        <v>0</v>
      </c>
      <c r="J69" s="20" t="n">
        <v>0</v>
      </c>
      <c r="K69" s="18" t="n">
        <v>0</v>
      </c>
      <c r="L69" s="20" t="n">
        <v>0</v>
      </c>
      <c r="M69" s="18" t="n">
        <v>0</v>
      </c>
      <c r="N69" s="20" t="n">
        <v>0</v>
      </c>
      <c r="O69" s="18" t="n">
        <v>0</v>
      </c>
      <c r="P69" s="20" t="n">
        <v>0</v>
      </c>
      <c r="Q69" s="18" t="n">
        <v>0</v>
      </c>
      <c r="R69" s="20" t="n">
        <v>0</v>
      </c>
      <c r="S69" s="18" t="s">
        <v>309</v>
      </c>
      <c r="T69" s="20" t="s">
        <v>309</v>
      </c>
      <c r="U69" s="18" t="n">
        <v>100</v>
      </c>
      <c r="V69" s="20" t="n">
        <v>0</v>
      </c>
      <c r="W69" s="18" t="n">
        <v>0</v>
      </c>
      <c r="X69" s="20" t="n">
        <v>0</v>
      </c>
      <c r="Y69" s="18" t="n">
        <v>0</v>
      </c>
      <c r="Z69" s="20" t="n">
        <v>0</v>
      </c>
    </row>
    <row r="70" spans="1:26">
      <c r="A70" s="15" t="s">
        <v>372</v>
      </c>
      <c r="B70" s="17" t="n">
        <v>6036</v>
      </c>
      <c r="C70" s="18">
        <f>(0.0/B70*100)</f>
        <v/>
      </c>
      <c r="D70" s="19" t="n">
        <v>6036</v>
      </c>
      <c r="E70" s="18" t="n">
        <v>0</v>
      </c>
      <c r="F70" s="20" t="n">
        <v>0</v>
      </c>
      <c r="G70" s="18" t="n">
        <v>0</v>
      </c>
      <c r="H70" s="20" t="n">
        <v>0</v>
      </c>
      <c r="I70" s="18" t="n">
        <v>0</v>
      </c>
      <c r="J70" s="20" t="n">
        <v>0</v>
      </c>
      <c r="K70" s="18" t="n">
        <v>0</v>
      </c>
      <c r="L70" s="20" t="n">
        <v>0</v>
      </c>
      <c r="M70" s="18" t="n">
        <v>0</v>
      </c>
      <c r="N70" s="20" t="n">
        <v>0</v>
      </c>
      <c r="O70" s="18" t="n">
        <v>0</v>
      </c>
      <c r="P70" s="20" t="n">
        <v>0</v>
      </c>
      <c r="Q70" s="18" t="n">
        <v>0</v>
      </c>
      <c r="R70" s="20" t="n">
        <v>0</v>
      </c>
      <c r="S70" s="18" t="s">
        <v>309</v>
      </c>
      <c r="T70" s="20" t="s">
        <v>309</v>
      </c>
      <c r="U70" s="18" t="n">
        <v>100</v>
      </c>
      <c r="V70" s="20" t="n">
        <v>0</v>
      </c>
      <c r="W70" s="18" t="n">
        <v>0</v>
      </c>
      <c r="X70" s="20" t="n">
        <v>0</v>
      </c>
      <c r="Y70" s="18" t="n">
        <v>0</v>
      </c>
      <c r="Z70" s="20" t="n">
        <v>0</v>
      </c>
    </row>
    <row r="71" spans="1:26">
      <c r="A71" s="15" t="s">
        <v>373</v>
      </c>
      <c r="B71" s="17" t="n">
        <v>6115</v>
      </c>
      <c r="C71" s="18">
        <f>(0.0/B71*100)</f>
        <v/>
      </c>
      <c r="D71" s="19" t="n">
        <v>6115</v>
      </c>
      <c r="E71" s="18" t="n">
        <v>0</v>
      </c>
      <c r="F71" s="20" t="n">
        <v>0</v>
      </c>
      <c r="G71" s="18" t="n">
        <v>0</v>
      </c>
      <c r="H71" s="20" t="n">
        <v>0</v>
      </c>
      <c r="I71" s="18" t="n">
        <v>0</v>
      </c>
      <c r="J71" s="20" t="n">
        <v>0</v>
      </c>
      <c r="K71" s="18" t="n">
        <v>0</v>
      </c>
      <c r="L71" s="20" t="n">
        <v>0</v>
      </c>
      <c r="M71" s="18" t="n">
        <v>0</v>
      </c>
      <c r="N71" s="20" t="n">
        <v>0</v>
      </c>
      <c r="O71" s="18" t="n">
        <v>0</v>
      </c>
      <c r="P71" s="20" t="n">
        <v>0</v>
      </c>
      <c r="Q71" s="18" t="n">
        <v>0</v>
      </c>
      <c r="R71" s="20" t="n">
        <v>0</v>
      </c>
      <c r="S71" s="18" t="s">
        <v>309</v>
      </c>
      <c r="T71" s="20" t="s">
        <v>309</v>
      </c>
      <c r="U71" s="18" t="n">
        <v>100</v>
      </c>
      <c r="V71" s="20" t="n">
        <v>0</v>
      </c>
      <c r="W71" s="18" t="n">
        <v>0</v>
      </c>
      <c r="X71" s="20" t="n">
        <v>0</v>
      </c>
      <c r="Y71" s="18" t="n">
        <v>0</v>
      </c>
      <c r="Z71" s="20" t="n">
        <v>0</v>
      </c>
    </row>
    <row r="72" spans="1:26">
      <c r="A72" s="15" t="s">
        <v>374</v>
      </c>
      <c r="B72" s="17" t="n">
        <v>7708</v>
      </c>
      <c r="C72" s="18">
        <f>(0.0/B72*100)</f>
        <v/>
      </c>
      <c r="D72" s="19" t="n">
        <v>7708</v>
      </c>
      <c r="E72" s="18" t="n">
        <v>0</v>
      </c>
      <c r="F72" s="20" t="n">
        <v>0</v>
      </c>
      <c r="G72" s="18" t="n">
        <v>0</v>
      </c>
      <c r="H72" s="20" t="n">
        <v>0</v>
      </c>
      <c r="I72" s="18" t="n">
        <v>0</v>
      </c>
      <c r="J72" s="20" t="n">
        <v>0</v>
      </c>
      <c r="K72" s="18" t="n">
        <v>0</v>
      </c>
      <c r="L72" s="20" t="n">
        <v>0</v>
      </c>
      <c r="M72" s="18" t="n">
        <v>0</v>
      </c>
      <c r="N72" s="20" t="n">
        <v>0</v>
      </c>
      <c r="O72" s="18" t="n">
        <v>0</v>
      </c>
      <c r="P72" s="20" t="n">
        <v>0</v>
      </c>
      <c r="Q72" s="18" t="n">
        <v>0</v>
      </c>
      <c r="R72" s="20" t="n">
        <v>0</v>
      </c>
      <c r="S72" s="18" t="s">
        <v>309</v>
      </c>
      <c r="T72" s="20" t="s">
        <v>309</v>
      </c>
      <c r="U72" s="18" t="n">
        <v>100</v>
      </c>
      <c r="V72" s="20" t="n">
        <v>0</v>
      </c>
      <c r="W72" s="18" t="n">
        <v>0</v>
      </c>
      <c r="X72" s="20" t="n">
        <v>0</v>
      </c>
      <c r="Y72" s="18" t="n">
        <v>0</v>
      </c>
      <c r="Z72" s="20" t="n">
        <v>0</v>
      </c>
    </row>
    <row r="73" spans="1:26">
      <c r="A73" s="15" t="s">
        <v>375</v>
      </c>
      <c r="B73" s="17" t="n">
        <v>8249</v>
      </c>
      <c r="C73" s="18">
        <f>(0.0/B73*100)</f>
        <v/>
      </c>
      <c r="D73" s="19" t="n">
        <v>8249</v>
      </c>
      <c r="E73" s="18" t="n">
        <v>0</v>
      </c>
      <c r="F73" s="20" t="n">
        <v>0</v>
      </c>
      <c r="G73" s="18" t="n">
        <v>0</v>
      </c>
      <c r="H73" s="20" t="n">
        <v>0</v>
      </c>
      <c r="I73" s="18" t="n">
        <v>0</v>
      </c>
      <c r="J73" s="20" t="n">
        <v>0</v>
      </c>
      <c r="K73" s="18" t="n">
        <v>0</v>
      </c>
      <c r="L73" s="20" t="n">
        <v>0</v>
      </c>
      <c r="M73" s="18" t="n">
        <v>0</v>
      </c>
      <c r="N73" s="20" t="n">
        <v>0</v>
      </c>
      <c r="O73" s="18" t="n">
        <v>0</v>
      </c>
      <c r="P73" s="20" t="n">
        <v>0</v>
      </c>
      <c r="Q73" s="18" t="n">
        <v>0</v>
      </c>
      <c r="R73" s="20" t="n">
        <v>0</v>
      </c>
      <c r="S73" s="18" t="s">
        <v>309</v>
      </c>
      <c r="T73" s="20" t="s">
        <v>309</v>
      </c>
      <c r="U73" s="18" t="n">
        <v>100</v>
      </c>
      <c r="V73" s="20" t="n">
        <v>0</v>
      </c>
      <c r="W73" s="18" t="n">
        <v>0</v>
      </c>
      <c r="X73" s="20" t="n">
        <v>0</v>
      </c>
      <c r="Y73" s="18" t="n">
        <v>0</v>
      </c>
      <c r="Z73" s="20" t="n">
        <v>0</v>
      </c>
    </row>
    <row r="74" spans="1:26">
      <c r="A74" s="15" t="s">
        <v>376</v>
      </c>
      <c r="B74" s="17" t="n">
        <v>4692</v>
      </c>
      <c r="C74" s="18">
        <f>(0.0/B74*100)</f>
        <v/>
      </c>
      <c r="D74" s="19" t="n">
        <v>4692</v>
      </c>
      <c r="E74" s="18" t="n">
        <v>0</v>
      </c>
      <c r="F74" s="20" t="n">
        <v>0</v>
      </c>
      <c r="G74" s="18" t="n">
        <v>0</v>
      </c>
      <c r="H74" s="20" t="n">
        <v>0</v>
      </c>
      <c r="I74" s="18" t="n">
        <v>0</v>
      </c>
      <c r="J74" s="20" t="n">
        <v>0</v>
      </c>
      <c r="K74" s="18" t="n">
        <v>0</v>
      </c>
      <c r="L74" s="20" t="n">
        <v>0</v>
      </c>
      <c r="M74" s="18" t="n">
        <v>0</v>
      </c>
      <c r="N74" s="20" t="n">
        <v>0</v>
      </c>
      <c r="O74" s="18" t="n">
        <v>0</v>
      </c>
      <c r="P74" s="20" t="n">
        <v>0</v>
      </c>
      <c r="Q74" s="18" t="n">
        <v>0</v>
      </c>
      <c r="R74" s="20" t="n">
        <v>0</v>
      </c>
      <c r="S74" s="18" t="s">
        <v>309</v>
      </c>
      <c r="T74" s="20" t="s">
        <v>309</v>
      </c>
      <c r="U74" s="18" t="n">
        <v>100</v>
      </c>
      <c r="V74" s="20" t="n">
        <v>0</v>
      </c>
      <c r="W74" s="18" t="n">
        <v>0</v>
      </c>
      <c r="X74" s="20" t="n">
        <v>0</v>
      </c>
      <c r="Y74" s="18" t="n">
        <v>0</v>
      </c>
      <c r="Z74" s="20" t="n">
        <v>0</v>
      </c>
    </row>
    <row r="75" spans="1:26">
      <c r="A75" s="15" t="s">
        <v>377</v>
      </c>
      <c r="B75" s="17" t="n">
        <v>5375</v>
      </c>
      <c r="C75" s="18">
        <f>(0.0/B75*100)</f>
        <v/>
      </c>
      <c r="D75" s="19" t="n">
        <v>5375</v>
      </c>
      <c r="E75" s="18" t="n">
        <v>0</v>
      </c>
      <c r="F75" s="20" t="n">
        <v>0</v>
      </c>
      <c r="G75" s="18" t="n">
        <v>0</v>
      </c>
      <c r="H75" s="20" t="n">
        <v>0</v>
      </c>
      <c r="I75" s="18" t="n">
        <v>0</v>
      </c>
      <c r="J75" s="20" t="n">
        <v>0</v>
      </c>
      <c r="K75" s="18" t="n">
        <v>0</v>
      </c>
      <c r="L75" s="20" t="n">
        <v>0</v>
      </c>
      <c r="M75" s="18" t="n">
        <v>0</v>
      </c>
      <c r="N75" s="20" t="n">
        <v>0</v>
      </c>
      <c r="O75" s="18" t="n">
        <v>0</v>
      </c>
      <c r="P75" s="20" t="n">
        <v>0</v>
      </c>
      <c r="Q75" s="18" t="n">
        <v>0</v>
      </c>
      <c r="R75" s="20" t="n">
        <v>0</v>
      </c>
      <c r="S75" s="18" t="s">
        <v>309</v>
      </c>
      <c r="T75" s="20" t="s">
        <v>309</v>
      </c>
      <c r="U75" s="18" t="n">
        <v>100</v>
      </c>
      <c r="V75" s="20" t="n">
        <v>0</v>
      </c>
      <c r="W75" s="18" t="n">
        <v>0</v>
      </c>
      <c r="X75" s="20" t="n">
        <v>0</v>
      </c>
      <c r="Y75" s="18" t="n">
        <v>0</v>
      </c>
      <c r="Z75" s="20" t="n">
        <v>0</v>
      </c>
    </row>
    <row r="76" spans="1:26">
      <c r="A76" s="15" t="s">
        <v>378</v>
      </c>
      <c r="B76" s="17" t="n">
        <v>14167</v>
      </c>
      <c r="C76" s="18">
        <f>(0.0/B76*100)</f>
        <v/>
      </c>
      <c r="D76" s="19" t="n">
        <v>14167</v>
      </c>
      <c r="E76" s="18" t="n">
        <v>0</v>
      </c>
      <c r="F76" s="20" t="n">
        <v>0</v>
      </c>
      <c r="G76" s="18" t="n">
        <v>0</v>
      </c>
      <c r="H76" s="20" t="n">
        <v>0</v>
      </c>
      <c r="I76" s="18" t="n">
        <v>0</v>
      </c>
      <c r="J76" s="20" t="n">
        <v>0</v>
      </c>
      <c r="K76" s="18" t="n">
        <v>0</v>
      </c>
      <c r="L76" s="20" t="n">
        <v>0</v>
      </c>
      <c r="M76" s="18" t="n">
        <v>0</v>
      </c>
      <c r="N76" s="20" t="n">
        <v>0</v>
      </c>
      <c r="O76" s="18" t="n">
        <v>0</v>
      </c>
      <c r="P76" s="20" t="n">
        <v>0</v>
      </c>
      <c r="Q76" s="18" t="n">
        <v>0</v>
      </c>
      <c r="R76" s="20" t="n">
        <v>0</v>
      </c>
      <c r="S76" s="18" t="s">
        <v>309</v>
      </c>
      <c r="T76" s="20" t="s">
        <v>309</v>
      </c>
      <c r="U76" s="18" t="n">
        <v>100</v>
      </c>
      <c r="V76" s="20" t="n">
        <v>0</v>
      </c>
      <c r="W76" s="18" t="n">
        <v>0</v>
      </c>
      <c r="X76" s="20" t="n">
        <v>0</v>
      </c>
      <c r="Y76" s="18" t="n">
        <v>0</v>
      </c>
      <c r="Z76" s="20" t="n">
        <v>0</v>
      </c>
    </row>
    <row r="77" spans="1:26">
      <c r="A77" s="15" t="s">
        <v>379</v>
      </c>
      <c r="B77" s="17" t="n">
        <v>6062</v>
      </c>
      <c r="C77" s="18">
        <f>(0.0/B77*100)</f>
        <v/>
      </c>
      <c r="D77" s="19" t="n">
        <v>6062</v>
      </c>
      <c r="E77" s="18" t="n">
        <v>0</v>
      </c>
      <c r="F77" s="20" t="n">
        <v>0</v>
      </c>
      <c r="G77" s="18" t="n">
        <v>0</v>
      </c>
      <c r="H77" s="20" t="n">
        <v>0</v>
      </c>
      <c r="I77" s="18" t="n">
        <v>0</v>
      </c>
      <c r="J77" s="20" t="n">
        <v>0</v>
      </c>
      <c r="K77" s="18" t="n">
        <v>0</v>
      </c>
      <c r="L77" s="20" t="n">
        <v>0</v>
      </c>
      <c r="M77" s="18" t="n">
        <v>0</v>
      </c>
      <c r="N77" s="20" t="n">
        <v>0</v>
      </c>
      <c r="O77" s="18" t="n">
        <v>0</v>
      </c>
      <c r="P77" s="20" t="n">
        <v>0</v>
      </c>
      <c r="Q77" s="18" t="n">
        <v>0</v>
      </c>
      <c r="R77" s="20" t="n">
        <v>0</v>
      </c>
      <c r="S77" s="18" t="s">
        <v>309</v>
      </c>
      <c r="T77" s="20" t="s">
        <v>309</v>
      </c>
      <c r="U77" s="18" t="n">
        <v>100</v>
      </c>
      <c r="V77" s="20" t="n">
        <v>0</v>
      </c>
      <c r="W77" s="18" t="n">
        <v>0</v>
      </c>
      <c r="X77" s="20" t="n">
        <v>0</v>
      </c>
      <c r="Y77" s="18" t="n">
        <v>0</v>
      </c>
      <c r="Z77" s="20" t="n">
        <v>0</v>
      </c>
    </row>
    <row r="78" spans="1:26">
      <c r="A78" s="15" t="s">
        <v>380</v>
      </c>
      <c r="B78" s="17" t="n">
        <v>5826</v>
      </c>
      <c r="C78" s="18">
        <f>(0.0/B78*100)</f>
        <v/>
      </c>
      <c r="D78" s="19" t="n">
        <v>5826</v>
      </c>
      <c r="E78" s="18" t="n">
        <v>0</v>
      </c>
      <c r="F78" s="20" t="n">
        <v>0</v>
      </c>
      <c r="G78" s="18" t="n">
        <v>0</v>
      </c>
      <c r="H78" s="20" t="n">
        <v>0</v>
      </c>
      <c r="I78" s="18" t="n">
        <v>0</v>
      </c>
      <c r="J78" s="20" t="n">
        <v>0</v>
      </c>
      <c r="K78" s="18" t="n">
        <v>0</v>
      </c>
      <c r="L78" s="20" t="n">
        <v>0</v>
      </c>
      <c r="M78" s="18" t="n">
        <v>0</v>
      </c>
      <c r="N78" s="20" t="n">
        <v>0</v>
      </c>
      <c r="O78" s="18" t="n">
        <v>0</v>
      </c>
      <c r="P78" s="20" t="n">
        <v>0</v>
      </c>
      <c r="Q78" s="18" t="n">
        <v>0</v>
      </c>
      <c r="R78" s="20" t="n">
        <v>0</v>
      </c>
      <c r="S78" s="18" t="s">
        <v>309</v>
      </c>
      <c r="T78" s="20" t="s">
        <v>309</v>
      </c>
      <c r="U78" s="18" t="n">
        <v>100</v>
      </c>
      <c r="V78" s="20" t="n">
        <v>0</v>
      </c>
      <c r="W78" s="18" t="n">
        <v>0</v>
      </c>
      <c r="X78" s="20" t="n">
        <v>0</v>
      </c>
      <c r="Y78" s="18" t="n">
        <v>0</v>
      </c>
      <c r="Z78" s="20" t="n">
        <v>0</v>
      </c>
    </row>
    <row customHeight="1" ht="25" r="79" spans="1:26">
      <c r="A79" s="15" t="s">
        <v>381</v>
      </c>
      <c r="B79" s="17" t="n">
        <v>1657</v>
      </c>
      <c r="C79" s="18">
        <f>(0.0/B79*100)</f>
        <v/>
      </c>
      <c r="D79" s="19" t="n">
        <v>1657</v>
      </c>
      <c r="E79" s="18" t="n">
        <v>0</v>
      </c>
      <c r="F79" s="20" t="n">
        <v>0</v>
      </c>
      <c r="G79" s="18" t="n">
        <v>0</v>
      </c>
      <c r="H79" s="20" t="n">
        <v>0</v>
      </c>
      <c r="I79" s="18" t="n">
        <v>0</v>
      </c>
      <c r="J79" s="20" t="n">
        <v>0</v>
      </c>
      <c r="K79" s="18" t="n">
        <v>0</v>
      </c>
      <c r="L79" s="20" t="n">
        <v>0</v>
      </c>
      <c r="M79" s="18" t="n">
        <v>0</v>
      </c>
      <c r="N79" s="20" t="n">
        <v>0</v>
      </c>
      <c r="O79" s="18" t="n">
        <v>0</v>
      </c>
      <c r="P79" s="20" t="n">
        <v>0</v>
      </c>
      <c r="Q79" s="18" t="n">
        <v>0</v>
      </c>
      <c r="R79" s="20" t="n">
        <v>0</v>
      </c>
      <c r="S79" s="18" t="s">
        <v>309</v>
      </c>
      <c r="T79" s="20" t="s">
        <v>309</v>
      </c>
      <c r="U79" s="18" t="n">
        <v>100</v>
      </c>
      <c r="V79" s="20" t="n">
        <v>0</v>
      </c>
      <c r="W79" s="18" t="n">
        <v>0</v>
      </c>
      <c r="X79" s="20" t="n">
        <v>0</v>
      </c>
      <c r="Y79" s="18" t="n">
        <v>0</v>
      </c>
      <c r="Z79" s="20" t="n">
        <v>0</v>
      </c>
    </row>
    <row r="80" spans="1:26">
      <c r="A80" s="15" t="s">
        <v>382</v>
      </c>
      <c r="B80" s="17" t="n">
        <v>7841</v>
      </c>
      <c r="C80" s="18">
        <f>(0.0/B80*100)</f>
        <v/>
      </c>
      <c r="D80" s="19" t="n">
        <v>7841</v>
      </c>
      <c r="E80" s="18" t="n">
        <v>0</v>
      </c>
      <c r="F80" s="20" t="n">
        <v>0</v>
      </c>
      <c r="G80" s="18" t="n">
        <v>0</v>
      </c>
      <c r="H80" s="20" t="n">
        <v>0</v>
      </c>
      <c r="I80" s="18" t="n">
        <v>0</v>
      </c>
      <c r="J80" s="20" t="n">
        <v>0</v>
      </c>
      <c r="K80" s="18" t="n">
        <v>0</v>
      </c>
      <c r="L80" s="20" t="n">
        <v>0</v>
      </c>
      <c r="M80" s="18" t="n">
        <v>0</v>
      </c>
      <c r="N80" s="20" t="n">
        <v>0</v>
      </c>
      <c r="O80" s="18" t="n">
        <v>0</v>
      </c>
      <c r="P80" s="20" t="n">
        <v>0</v>
      </c>
      <c r="Q80" s="18" t="n">
        <v>0</v>
      </c>
      <c r="R80" s="20" t="n">
        <v>0</v>
      </c>
      <c r="S80" s="18" t="s">
        <v>309</v>
      </c>
      <c r="T80" s="20" t="s">
        <v>309</v>
      </c>
      <c r="U80" s="18" t="n">
        <v>100</v>
      </c>
      <c r="V80" s="20" t="n">
        <v>0</v>
      </c>
      <c r="W80" s="18" t="n">
        <v>0</v>
      </c>
      <c r="X80" s="20" t="n">
        <v>0</v>
      </c>
      <c r="Y80" s="18" t="n">
        <v>0</v>
      </c>
      <c r="Z80" s="20" t="n">
        <v>0</v>
      </c>
    </row>
    <row r="81" spans="1:26">
      <c r="A81" s="21" t="s">
        <v>383</v>
      </c>
      <c r="B81" s="17" t="n">
        <v>8861</v>
      </c>
      <c r="C81" s="18">
        <f>(0.0/B81*100)</f>
        <v/>
      </c>
      <c r="D81" s="19" t="n">
        <v>8861</v>
      </c>
      <c r="E81" s="18" t="n">
        <v>0</v>
      </c>
      <c r="F81" s="20" t="n">
        <v>0</v>
      </c>
      <c r="G81" s="18" t="n">
        <v>0</v>
      </c>
      <c r="H81" s="20" t="n">
        <v>0</v>
      </c>
      <c r="I81" s="18" t="n">
        <v>0</v>
      </c>
      <c r="J81" s="20" t="n">
        <v>0</v>
      </c>
      <c r="K81" s="18" t="n">
        <v>0</v>
      </c>
      <c r="L81" s="20" t="n">
        <v>0</v>
      </c>
      <c r="M81" s="18" t="n">
        <v>0</v>
      </c>
      <c r="N81" s="20" t="n">
        <v>0</v>
      </c>
      <c r="O81" s="18" t="n">
        <v>0</v>
      </c>
      <c r="P81" s="20" t="n">
        <v>0</v>
      </c>
      <c r="Q81" s="18" t="n">
        <v>0</v>
      </c>
      <c r="R81" s="20" t="n">
        <v>0</v>
      </c>
      <c r="S81" s="18" t="s">
        <v>309</v>
      </c>
      <c r="T81" s="20" t="s">
        <v>309</v>
      </c>
      <c r="U81" s="18" t="n">
        <v>100</v>
      </c>
      <c r="V81" s="20" t="n">
        <v>0</v>
      </c>
      <c r="W81" s="18" t="n">
        <v>0</v>
      </c>
      <c r="X81" s="20" t="n">
        <v>0</v>
      </c>
      <c r="Y81" s="18" t="n">
        <v>0</v>
      </c>
      <c r="Z81" s="20" t="n">
        <v>0</v>
      </c>
    </row>
    <row r="82" spans="1:26">
      <c r="A82" s="22" t="n"/>
      <c r="B82" s="22" t="s">
        <v>384</v>
      </c>
      <c r="C82" s="22" t="s">
        <v>384</v>
      </c>
      <c r="D82" s="22" t="s">
        <v>384</v>
      </c>
      <c r="E82" s="22" t="s">
        <v>384</v>
      </c>
      <c r="F82" s="22" t="s">
        <v>384</v>
      </c>
      <c r="G82" s="22" t="s">
        <v>384</v>
      </c>
      <c r="H82" s="22" t="s">
        <v>384</v>
      </c>
      <c r="I82" s="22" t="s">
        <v>384</v>
      </c>
      <c r="J82" s="22" t="s">
        <v>384</v>
      </c>
      <c r="K82" s="22" t="s">
        <v>384</v>
      </c>
      <c r="L82" s="22" t="s">
        <v>384</v>
      </c>
      <c r="M82" s="22" t="s">
        <v>384</v>
      </c>
      <c r="N82" s="22" t="s">
        <v>384</v>
      </c>
      <c r="O82" s="22" t="s">
        <v>384</v>
      </c>
      <c r="P82" s="22" t="s">
        <v>384</v>
      </c>
      <c r="Q82" s="22" t="s">
        <v>384</v>
      </c>
      <c r="R82" s="22" t="s">
        <v>384</v>
      </c>
      <c r="S82" s="22" t="s">
        <v>384</v>
      </c>
      <c r="T82" s="22" t="s">
        <v>384</v>
      </c>
      <c r="U82" s="22" t="s">
        <v>384</v>
      </c>
      <c r="V82" s="22" t="s">
        <v>384</v>
      </c>
      <c r="W82" s="22" t="s">
        <v>384</v>
      </c>
      <c r="X82" s="22" t="s">
        <v>384</v>
      </c>
      <c r="Y82" s="22" t="s">
        <v>384</v>
      </c>
      <c r="Z82" s="22" t="s">
        <v>384</v>
      </c>
    </row>
    <row r="83" spans="1:26">
      <c r="A83" s="3" t="s">
        <v>385</v>
      </c>
    </row>
    <row r="84" spans="1:26">
      <c r="A84" s="23" t="s">
        <v>386</v>
      </c>
    </row>
    <row r="85" spans="1:26">
      <c r="A85" s="23" t="s">
        <v>387</v>
      </c>
    </row>
    <row customHeight="1" ht="30" r="86" spans="1:26">
      <c r="A86" s="23" t="s">
        <v>388</v>
      </c>
    </row>
    <row customHeight="1" ht="30" r="87" spans="1:26">
      <c r="A87" s="23" t="s">
        <v>384</v>
      </c>
    </row>
    <row customHeight="1" ht="30" r="88" spans="1:26">
      <c r="A88" s="23" t="s">
        <v>389</v>
      </c>
    </row>
    <row customHeight="1" ht="30" r="89" spans="1:26">
      <c r="A89" s="23" t="s">
        <v>390</v>
      </c>
    </row>
    <row customHeight="1" ht="30" r="90" spans="1:26">
      <c r="A90" s="23" t="s">
        <v>391</v>
      </c>
    </row>
    <row customHeight="1" ht="30" r="91" spans="1:26">
      <c r="A91" s="23" t="s">
        <v>392</v>
      </c>
    </row>
    <row customHeight="1" ht="30" r="92" spans="1:26">
      <c r="A92" s="23" t="s">
        <v>393</v>
      </c>
    </row>
    <row customHeight="1" ht="30" r="93" spans="1:26">
      <c r="A93" s="23" t="s">
        <v>394</v>
      </c>
    </row>
    <row customHeight="1" ht="30" r="94" spans="1:26">
      <c r="A94" s="23" t="s">
        <v>395</v>
      </c>
    </row>
    <row customHeight="1" ht="30" r="95" spans="1:26">
      <c r="A95" s="23" t="s">
        <v>396</v>
      </c>
    </row>
    <row customHeight="1" ht="30" r="96" spans="1:26">
      <c r="A96" s="23" t="s">
        <v>397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146</vt:i4>
      </vt:variant>
    </vt:vector>
  </ns0:HeadingPairs>
  <ns0:TitlesOfParts>
    <vt:vector xmlns:vt="http://schemas.openxmlformats.org/officeDocument/2006/docPropsVTypes" baseType="lpstr" size="146">
      <vt:lpstr>Table of Contents</vt:lpstr>
      <vt:lpstr>PA001Q01TA</vt:lpstr>
      <vt:lpstr>PA001Q02TA</vt:lpstr>
      <vt:lpstr>PA001Q03TA</vt:lpstr>
      <vt:lpstr>PA002Q01TA</vt:lpstr>
      <vt:lpstr>PA002Q02TA</vt:lpstr>
      <vt:lpstr>PA002Q03TA</vt:lpstr>
      <vt:lpstr>PA002Q04TA</vt:lpstr>
      <vt:lpstr>PA002Q05TA</vt:lpstr>
      <vt:lpstr>PA002Q06NA</vt:lpstr>
      <vt:lpstr>PA002Q07NA</vt:lpstr>
      <vt:lpstr>PA002Q08NA</vt:lpstr>
      <vt:lpstr>PA002Q09NA</vt:lpstr>
      <vt:lpstr>PA002Q10NA</vt:lpstr>
      <vt:lpstr>PA003Q01TA</vt:lpstr>
      <vt:lpstr>PA003Q02TA</vt:lpstr>
      <vt:lpstr>PA003Q03TA</vt:lpstr>
      <vt:lpstr>PA003Q04NA</vt:lpstr>
      <vt:lpstr>PA003Q05NA</vt:lpstr>
      <vt:lpstr>PA003Q06NA</vt:lpstr>
      <vt:lpstr>PA003Q07NA</vt:lpstr>
      <vt:lpstr>PA003Q08NA</vt:lpstr>
      <vt:lpstr>PA004Q01NA</vt:lpstr>
      <vt:lpstr>PA004Q02NA</vt:lpstr>
      <vt:lpstr>PA004Q03NA</vt:lpstr>
      <vt:lpstr>PA004Q04NA</vt:lpstr>
      <vt:lpstr>PA005Q01TA</vt:lpstr>
      <vt:lpstr>PA006Q01TA</vt:lpstr>
      <vt:lpstr>PA006Q02TA</vt:lpstr>
      <vt:lpstr>PA006Q03TA</vt:lpstr>
      <vt:lpstr>PA006Q04TA</vt:lpstr>
      <vt:lpstr>PA006Q05TA</vt:lpstr>
      <vt:lpstr>PA006Q06TA</vt:lpstr>
      <vt:lpstr>PA006Q07TA</vt:lpstr>
      <vt:lpstr>PA006Q08TA</vt:lpstr>
      <vt:lpstr>PA006Q09TA</vt:lpstr>
      <vt:lpstr>PA006Q10TA</vt:lpstr>
      <vt:lpstr>PA006Q11TA</vt:lpstr>
      <vt:lpstr>PA007Q01TA</vt:lpstr>
      <vt:lpstr>PA007Q02TA</vt:lpstr>
      <vt:lpstr>PA007Q03TA</vt:lpstr>
      <vt:lpstr>PA007Q04TA</vt:lpstr>
      <vt:lpstr>PA007Q05TA</vt:lpstr>
      <vt:lpstr>PA007Q06TA</vt:lpstr>
      <vt:lpstr>PA007Q07TA</vt:lpstr>
      <vt:lpstr>PA007Q09NA</vt:lpstr>
      <vt:lpstr>PA007Q11NA</vt:lpstr>
      <vt:lpstr>PA007Q12NA</vt:lpstr>
      <vt:lpstr>PA007Q13NA</vt:lpstr>
      <vt:lpstr>PA007Q14NA</vt:lpstr>
      <vt:lpstr>PA007Q15NA</vt:lpstr>
      <vt:lpstr>PA008Q01TA</vt:lpstr>
      <vt:lpstr>PA008Q02TA</vt:lpstr>
      <vt:lpstr>PA008Q03TA</vt:lpstr>
      <vt:lpstr>PA008Q04TA</vt:lpstr>
      <vt:lpstr>PA008Q05TA</vt:lpstr>
      <vt:lpstr>PA008Q06NA</vt:lpstr>
      <vt:lpstr>PA008Q07NA</vt:lpstr>
      <vt:lpstr>PA008Q08NA</vt:lpstr>
      <vt:lpstr>PA008Q09NA</vt:lpstr>
      <vt:lpstr>PA008Q10NA</vt:lpstr>
      <vt:lpstr>PA009Q01NA</vt:lpstr>
      <vt:lpstr>PA009Q02NA</vt:lpstr>
      <vt:lpstr>PA009Q03NA</vt:lpstr>
      <vt:lpstr>PA009Q04NA</vt:lpstr>
      <vt:lpstr>PA009Q05NA</vt:lpstr>
      <vt:lpstr>PA009Q06NA</vt:lpstr>
      <vt:lpstr>PA009Q08NA</vt:lpstr>
      <vt:lpstr>PA009Q09NA</vt:lpstr>
      <vt:lpstr>PA009Q10NA</vt:lpstr>
      <vt:lpstr>PA009Q11NA</vt:lpstr>
      <vt:lpstr>PA011Q01NA</vt:lpstr>
      <vt:lpstr>PA011Q02NA</vt:lpstr>
      <vt:lpstr>PA011Q03NA</vt:lpstr>
      <vt:lpstr>PA018Q01NA</vt:lpstr>
      <vt:lpstr>PA018Q02NA</vt:lpstr>
      <vt:lpstr>PA018Q03NA</vt:lpstr>
      <vt:lpstr>PA019Q01NA</vt:lpstr>
      <vt:lpstr>PA019Q02NA</vt:lpstr>
      <vt:lpstr>PA019Q03NA</vt:lpstr>
      <vt:lpstr>PA019Q04NA</vt:lpstr>
      <vt:lpstr>PA019Q05NA</vt:lpstr>
      <vt:lpstr>PA019Q06NA</vt:lpstr>
      <vt:lpstr>PA019Q07NA</vt:lpstr>
      <vt:lpstr>PA019Q08NA</vt:lpstr>
      <vt:lpstr>PA020Q01NA</vt:lpstr>
      <vt:lpstr>PA020Q02NA</vt:lpstr>
      <vt:lpstr>PA020Q03NA</vt:lpstr>
      <vt:lpstr>PA020Q04NA</vt:lpstr>
      <vt:lpstr>PA021Q01NA</vt:lpstr>
      <vt:lpstr>PA021Q02NA</vt:lpstr>
      <vt:lpstr>PA021Q03NA</vt:lpstr>
      <vt:lpstr>PA021Q04NA</vt:lpstr>
      <vt:lpstr>PA022Q01NA</vt:lpstr>
      <vt:lpstr>PA023Q01NA</vt:lpstr>
      <vt:lpstr>PA023Q02NA</vt:lpstr>
      <vt:lpstr>PA023Q03NA</vt:lpstr>
      <vt:lpstr>PA023Q04NA</vt:lpstr>
      <vt:lpstr>PA023Q05NA</vt:lpstr>
      <vt:lpstr>PA023Q06NA</vt:lpstr>
      <vt:lpstr>PA023Q07NA</vt:lpstr>
      <vt:lpstr>PA023Q08NA</vt:lpstr>
      <vt:lpstr>PA026Q01NA</vt:lpstr>
      <vt:lpstr>PA027Q01NA</vt:lpstr>
      <vt:lpstr>PA027Q02NA</vt:lpstr>
      <vt:lpstr>PA027Q03NA</vt:lpstr>
      <vt:lpstr>PA027Q04NA</vt:lpstr>
      <vt:lpstr>PA027Q05NA</vt:lpstr>
      <vt:lpstr>PA027Q06NA</vt:lpstr>
      <vt:lpstr>PA027Q07NA</vt:lpstr>
      <vt:lpstr>PA027Q08NA</vt:lpstr>
      <vt:lpstr>PA028Q01NA</vt:lpstr>
      <vt:lpstr>PA029Q01NA</vt:lpstr>
      <vt:lpstr>PA030Q01NA</vt:lpstr>
      <vt:lpstr>PA032Q01TA</vt:lpstr>
      <vt:lpstr>PA032Q02TA</vt:lpstr>
      <vt:lpstr>PA032Q03TA</vt:lpstr>
      <vt:lpstr>PA032Q04TA</vt:lpstr>
      <vt:lpstr>PA032Q05TA</vt:lpstr>
      <vt:lpstr>PA033Q02TA</vt:lpstr>
      <vt:lpstr>PA033Q06TA</vt:lpstr>
      <vt:lpstr>PA033Q07TA</vt:lpstr>
      <vt:lpstr>PA033Q08TA</vt:lpstr>
      <vt:lpstr>PA033Q09TA</vt:lpstr>
      <vt:lpstr>PA035Q01TA</vt:lpstr>
      <vt:lpstr>PA035Q03TA</vt:lpstr>
      <vt:lpstr>PA035Q04TA</vt:lpstr>
      <vt:lpstr>PA035Q05TA</vt:lpstr>
      <vt:lpstr>PA035Q06TA</vt:lpstr>
      <vt:lpstr>PA035Q07NA</vt:lpstr>
      <vt:lpstr>PA035Q08NA</vt:lpstr>
      <vt:lpstr>PA036Q01TA</vt:lpstr>
      <vt:lpstr>PA036Q03TA</vt:lpstr>
      <vt:lpstr>PA036Q04TA</vt:lpstr>
      <vt:lpstr>PA036Q05TA</vt:lpstr>
      <vt:lpstr>PA036Q06TA</vt:lpstr>
      <vt:lpstr>PA036Q07NA</vt:lpstr>
      <vt:lpstr>PA036Q08NA</vt:lpstr>
      <vt:lpstr>PA039Q01TA</vt:lpstr>
      <vt:lpstr>PA039Q02TA</vt:lpstr>
      <vt:lpstr>PA039Q03TA</vt:lpstr>
      <vt:lpstr>PA039Q04TA</vt:lpstr>
      <vt:lpstr>PA039Q05TA</vt:lpstr>
      <vt:lpstr>PA039Q06TA</vt:lpstr>
      <vt:lpstr>PA041Q01TA</vt:lpstr>
      <vt:lpstr>PA042Q01TA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2016-11-30T10:14:27Z</dcterms:created>
  <dcterms:modified xmlns:dcterms="http://purl.org/dc/terms/" xmlns:xsi="http://www.w3.org/2001/XMLSchema-instance" xsi:type="dcterms:W3CDTF">2016-11-30T10:14:27Z</dcterms:modified>
  <cp:lastModifiedBy/>
  <cp:category/>
  <cp:contentStatus/>
  <cp:version/>
  <cp:revision/>
  <cp:keywords/>
</cp:coreProperties>
</file>