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HD YUSUF\MY DATA\AMU\MCA 2023-25\SEM 1\LAB\WEEK 1\"/>
    </mc:Choice>
  </mc:AlternateContent>
  <xr:revisionPtr revIDLastSave="0" documentId="13_ncr:1_{FBCD3F4A-1292-4CF7-8D41-EBBB93DAFF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11" i="2" l="1"/>
  <c r="E10" i="2"/>
  <c r="E12" i="2" s="1"/>
  <c r="E9" i="2"/>
  <c r="C8" i="2"/>
  <c r="D8" i="2" s="1"/>
  <c r="F8" i="2" s="1"/>
  <c r="G8" i="2" s="1"/>
  <c r="C7" i="2"/>
  <c r="D7" i="2" s="1"/>
  <c r="F7" i="2" s="1"/>
  <c r="G7" i="2" s="1"/>
  <c r="C6" i="2"/>
  <c r="D6" i="2" s="1"/>
  <c r="F6" i="2" s="1"/>
  <c r="G6" i="2" s="1"/>
  <c r="C5" i="2"/>
  <c r="D5" i="2" s="1"/>
  <c r="F5" i="2" s="1"/>
  <c r="G5" i="2" s="1"/>
  <c r="C4" i="2"/>
  <c r="D4" i="2" s="1"/>
  <c r="F4" i="2" s="1"/>
  <c r="F11" i="2" l="1"/>
  <c r="F10" i="2"/>
  <c r="F12" i="2" s="1"/>
  <c r="F9" i="2"/>
  <c r="G4" i="2"/>
  <c r="D9" i="2"/>
  <c r="D10" i="2"/>
  <c r="D11" i="2"/>
  <c r="E11" i="1"/>
  <c r="E12" i="1" s="1"/>
  <c r="E10" i="1"/>
  <c r="E9" i="1"/>
  <c r="C5" i="1"/>
  <c r="D5" i="1" s="1"/>
  <c r="F5" i="1" s="1"/>
  <c r="G5" i="1" s="1"/>
  <c r="C6" i="1"/>
  <c r="D6" i="1" s="1"/>
  <c r="F6" i="1" s="1"/>
  <c r="G6" i="1" s="1"/>
  <c r="C7" i="1"/>
  <c r="D7" i="1" s="1"/>
  <c r="F7" i="1" s="1"/>
  <c r="G7" i="1" s="1"/>
  <c r="C8" i="1"/>
  <c r="D8" i="1" s="1"/>
  <c r="F8" i="1" s="1"/>
  <c r="G8" i="1" s="1"/>
  <c r="C4" i="1"/>
  <c r="D4" i="1" s="1"/>
  <c r="F4" i="1" l="1"/>
  <c r="D10" i="1"/>
  <c r="D9" i="1"/>
  <c r="D11" i="1"/>
  <c r="G11" i="2"/>
  <c r="G10" i="2"/>
  <c r="G9" i="2"/>
  <c r="D12" i="2"/>
  <c r="D12" i="1" l="1"/>
  <c r="F10" i="1"/>
  <c r="F9" i="1"/>
  <c r="G4" i="1"/>
  <c r="F11" i="1"/>
  <c r="G12" i="2"/>
  <c r="G9" i="1" l="1"/>
  <c r="G11" i="1"/>
  <c r="G10" i="1"/>
  <c r="G12" i="1" s="1"/>
  <c r="F12" i="1"/>
</calcChain>
</file>

<file path=xl/sharedStrings.xml><?xml version="1.0" encoding="utf-8"?>
<sst xmlns="http://schemas.openxmlformats.org/spreadsheetml/2006/main" count="36" uniqueCount="18">
  <si>
    <t>LYONS INC</t>
  </si>
  <si>
    <t>Orange JUICE Sales</t>
  </si>
  <si>
    <t>PRODUCT</t>
  </si>
  <si>
    <t>COST PRICE PER LITRE</t>
  </si>
  <si>
    <t>MARKUP PER ITEM 35%</t>
  </si>
  <si>
    <t>SELLING PRICE</t>
  </si>
  <si>
    <t>LITRES SOLD</t>
  </si>
  <si>
    <t xml:space="preserve">TOTAL INCOME </t>
  </si>
  <si>
    <t>PROFIT</t>
  </si>
  <si>
    <t>Cascade</t>
  </si>
  <si>
    <t>Quench</t>
  </si>
  <si>
    <t>Xtra</t>
  </si>
  <si>
    <t>Sun Splash</t>
  </si>
  <si>
    <t>House Brand</t>
  </si>
  <si>
    <t>TOTAL</t>
  </si>
  <si>
    <t>HIGHEST</t>
  </si>
  <si>
    <t>LOWEST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</si>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</sst>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COST PER UNIT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Sheet1!$A$4:$A$8</c:f>
              <c:strCache>
                <c:ptCount val="5"/>
                <c:pt idx="0">
                  <c:v>Cascade</c:v>
                </c:pt>
                <c:pt idx="1">
                  <c:v>Quench</c:v>
                </c:pt>
                <c:pt idx="2">
                  <c:v>Xtra</c:v>
                </c:pt>
                <c:pt idx="3">
                  <c:v>Sun Splash</c:v>
                </c:pt>
                <c:pt idx="4">
                  <c:v>House Brand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3.75</c:v>
                </c:pt>
                <c:pt idx="1">
                  <c:v>3.65</c:v>
                </c:pt>
                <c:pt idx="2">
                  <c:v>4.25</c:v>
                </c:pt>
                <c:pt idx="3" formatCode="0.00">
                  <c:v>1.5</c:v>
                </c:pt>
                <c:pt idx="4" formatCode="0.0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1-4F16-AAF4-0F23707BF1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184785</xdr:colOff>
      <xdr:row>0</xdr:row>
      <xdr:rowOff>426720</xdr:rowOff>
    </xdr:from>
    <xdr:to>
      <xdr:col>15</xdr:col>
      <xdr:colOff>47625</xdr:colOff>
      <xdr:row>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Normal="100" zoomScalePageLayoutView="27" workbookViewId="0">
      <selection activeCell="K11" sqref="K11"/>
    </sheetView>
  </sheetViews>
  <sheetFormatPr defaultRowHeight="14.4" x14ac:dyDescent="0.3"/>
  <cols>
    <col min="1" max="1" width="14.77734375" customWidth="1"/>
    <col min="2" max="2" width="31.33203125" customWidth="1"/>
    <col min="3" max="3" width="21.44140625" customWidth="1"/>
    <col min="4" max="4" width="11.77734375" customWidth="1"/>
    <col min="5" max="5" width="16.88671875" customWidth="1"/>
    <col min="6" max="6" width="15" customWidth="1"/>
    <col min="7" max="7" width="17.33203125" bestFit="1" customWidth="1"/>
  </cols>
  <sheetData>
    <row r="1" spans="1:7" ht="36" customHeight="1" x14ac:dyDescent="0.3">
      <c r="A1" s="1"/>
      <c r="B1" s="1"/>
      <c r="C1" s="8" t="s">
        <v>0</v>
      </c>
      <c r="D1" s="9"/>
      <c r="E1" s="9"/>
      <c r="F1" s="1"/>
      <c r="G1" s="1"/>
    </row>
    <row r="2" spans="1:7" ht="34.5" customHeight="1" x14ac:dyDescent="0.3">
      <c r="A2" s="1"/>
      <c r="B2" s="1"/>
      <c r="C2" s="8" t="s">
        <v>1</v>
      </c>
      <c r="D2" s="9"/>
      <c r="E2" s="9"/>
      <c r="F2" s="1"/>
      <c r="G2" s="1"/>
    </row>
    <row r="3" spans="1:7" ht="86.25" customHeight="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x14ac:dyDescent="0.3">
      <c r="A4" s="1" t="s">
        <v>9</v>
      </c>
      <c r="B4" s="1">
        <v>3.75</v>
      </c>
      <c r="C4" s="3">
        <f>(B4*0.35)</f>
        <v>1.3125</v>
      </c>
      <c r="D4" s="3">
        <f>(B4+C4)</f>
        <v>5.0625</v>
      </c>
      <c r="E4" s="4">
        <v>234</v>
      </c>
      <c r="F4" s="3">
        <f>(E4*D4)</f>
        <v>1184.625</v>
      </c>
      <c r="G4" s="3">
        <f>(F4-(B4*E4))</f>
        <v>307.125</v>
      </c>
    </row>
    <row r="5" spans="1:7" x14ac:dyDescent="0.3">
      <c r="A5" s="1" t="s">
        <v>10</v>
      </c>
      <c r="B5" s="1">
        <v>3.65</v>
      </c>
      <c r="C5" s="3">
        <f t="shared" ref="C5:C8" si="0">(B5*0.35)</f>
        <v>1.2774999999999999</v>
      </c>
      <c r="D5" s="3">
        <f t="shared" ref="D5:D8" si="1">(B5+C5)</f>
        <v>4.9275000000000002</v>
      </c>
      <c r="E5" s="4">
        <v>345</v>
      </c>
      <c r="F5" s="3">
        <f t="shared" ref="F5:F8" si="2">(E5*D5)</f>
        <v>1699.9875000000002</v>
      </c>
      <c r="G5" s="3">
        <f t="shared" ref="G5:G8" si="3">(F5-(B5*E5))</f>
        <v>440.73750000000018</v>
      </c>
    </row>
    <row r="6" spans="1:7" x14ac:dyDescent="0.3">
      <c r="A6" s="1" t="s">
        <v>11</v>
      </c>
      <c r="B6" s="1">
        <v>4.25</v>
      </c>
      <c r="C6" s="3">
        <f t="shared" si="0"/>
        <v>1.4874999999999998</v>
      </c>
      <c r="D6" s="3">
        <f t="shared" si="1"/>
        <v>5.7374999999999998</v>
      </c>
      <c r="E6" s="4">
        <v>456</v>
      </c>
      <c r="F6" s="3">
        <f t="shared" si="2"/>
        <v>2616.2999999999997</v>
      </c>
      <c r="G6" s="3">
        <f t="shared" si="3"/>
        <v>678.29999999999973</v>
      </c>
    </row>
    <row r="7" spans="1:7" x14ac:dyDescent="0.3">
      <c r="A7" s="1" t="s">
        <v>12</v>
      </c>
      <c r="B7" s="3">
        <v>1.5</v>
      </c>
      <c r="C7" s="3">
        <f t="shared" si="0"/>
        <v>0.52499999999999991</v>
      </c>
      <c r="D7" s="3">
        <f t="shared" si="1"/>
        <v>2.0249999999999999</v>
      </c>
      <c r="E7" s="4">
        <v>123</v>
      </c>
      <c r="F7" s="3">
        <f t="shared" si="2"/>
        <v>249.07499999999999</v>
      </c>
      <c r="G7" s="3">
        <f t="shared" si="3"/>
        <v>64.574999999999989</v>
      </c>
    </row>
    <row r="8" spans="1:7" x14ac:dyDescent="0.3">
      <c r="A8" s="1" t="s">
        <v>13</v>
      </c>
      <c r="B8" s="3">
        <v>1.5</v>
      </c>
      <c r="C8" s="3">
        <f t="shared" si="0"/>
        <v>0.52499999999999991</v>
      </c>
      <c r="D8" s="3">
        <f t="shared" si="1"/>
        <v>2.0249999999999999</v>
      </c>
      <c r="E8" s="4">
        <v>245</v>
      </c>
      <c r="F8" s="3">
        <f t="shared" si="2"/>
        <v>496.125</v>
      </c>
      <c r="G8" s="3">
        <f t="shared" si="3"/>
        <v>128.625</v>
      </c>
    </row>
    <row r="9" spans="1:7" x14ac:dyDescent="0.3">
      <c r="A9" s="5" t="s">
        <v>14</v>
      </c>
      <c r="B9" s="1"/>
      <c r="C9" s="1"/>
      <c r="D9" s="6">
        <f>SUM(D4:D8)</f>
        <v>19.777499999999996</v>
      </c>
      <c r="E9" s="6">
        <f t="shared" ref="E9:G9" si="4">SUM(E4:E8)</f>
        <v>1403</v>
      </c>
      <c r="F9" s="6">
        <f t="shared" si="4"/>
        <v>6246.1125000000002</v>
      </c>
      <c r="G9" s="6">
        <f t="shared" si="4"/>
        <v>1619.3625</v>
      </c>
    </row>
    <row r="10" spans="1:7" x14ac:dyDescent="0.3">
      <c r="A10" s="5" t="s">
        <v>15</v>
      </c>
      <c r="B10" s="1"/>
      <c r="C10" s="1"/>
      <c r="D10" s="7">
        <f>MAX(D4:D8)</f>
        <v>5.7374999999999998</v>
      </c>
      <c r="E10" s="7">
        <f t="shared" ref="E10:F10" si="5">MAX(E4:E8)</f>
        <v>456</v>
      </c>
      <c r="F10" s="7">
        <f t="shared" si="5"/>
        <v>2616.2999999999997</v>
      </c>
      <c r="G10" s="7">
        <f>MAX(G4:G8)</f>
        <v>678.29999999999973</v>
      </c>
    </row>
    <row r="11" spans="1:7" x14ac:dyDescent="0.3">
      <c r="A11" s="5" t="s">
        <v>16</v>
      </c>
      <c r="B11" s="1"/>
      <c r="C11" s="1"/>
      <c r="D11" s="7">
        <f>MIN(D4:D8)</f>
        <v>2.0249999999999999</v>
      </c>
      <c r="E11" s="7">
        <f t="shared" ref="E11:G11" si="6">MIN(E4:E8)</f>
        <v>123</v>
      </c>
      <c r="F11" s="7">
        <f t="shared" si="6"/>
        <v>249.07499999999999</v>
      </c>
      <c r="G11" s="7">
        <f t="shared" si="6"/>
        <v>64.574999999999989</v>
      </c>
    </row>
    <row r="12" spans="1:7" x14ac:dyDescent="0.3">
      <c r="A12" s="5" t="s">
        <v>17</v>
      </c>
      <c r="B12" s="1"/>
      <c r="C12" s="1"/>
      <c r="D12" s="7">
        <f>AVERAGE(D10:D11)</f>
        <v>3.8812499999999996</v>
      </c>
      <c r="E12" s="7">
        <f t="shared" ref="E12:G12" si="7">AVERAGE(E10:E11)</f>
        <v>289.5</v>
      </c>
      <c r="F12" s="7">
        <f t="shared" si="7"/>
        <v>1432.6874999999998</v>
      </c>
      <c r="G12" s="7">
        <f t="shared" si="7"/>
        <v>371.43749999999989</v>
      </c>
    </row>
  </sheetData>
  <mergeCells count="2">
    <mergeCell ref="C1:E1"/>
    <mergeCell ref="C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showFormulas="1" zoomScaleNormal="100" zoomScalePageLayoutView="66" workbookViewId="0">
      <selection activeCell="L9" sqref="L9"/>
    </sheetView>
  </sheetViews>
  <sheetFormatPr defaultRowHeight="14.4" x14ac:dyDescent="0.3"/>
  <sheetData>
    <row r="1" spans="1:7" x14ac:dyDescent="0.3">
      <c r="A1" s="1"/>
      <c r="B1" s="1"/>
      <c r="C1" s="8" t="s">
        <v>0</v>
      </c>
      <c r="D1" s="9"/>
      <c r="E1" s="9"/>
      <c r="F1" s="1"/>
      <c r="G1" s="1"/>
    </row>
    <row r="2" spans="1:7" x14ac:dyDescent="0.3">
      <c r="A2" s="1"/>
      <c r="B2" s="1"/>
      <c r="C2" s="8" t="s">
        <v>1</v>
      </c>
      <c r="D2" s="9"/>
      <c r="E2" s="9"/>
      <c r="F2" s="1"/>
      <c r="G2" s="1"/>
    </row>
    <row r="3" spans="1:7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 x14ac:dyDescent="0.3">
      <c r="A4" s="1" t="s">
        <v>9</v>
      </c>
      <c r="B4" s="1">
        <v>3.75</v>
      </c>
      <c r="C4" s="3">
        <f>(B4*0.35)</f>
        <v>1.3125</v>
      </c>
      <c r="D4" s="3">
        <f>(B4+C4)</f>
        <v>5.0625</v>
      </c>
      <c r="E4" s="4">
        <v>234</v>
      </c>
      <c r="F4" s="3">
        <f>(E4*D4)</f>
        <v>1184.625</v>
      </c>
      <c r="G4" s="3">
        <f>(F4-(B4*E4))</f>
        <v>307.125</v>
      </c>
    </row>
    <row r="5" spans="1:7" x14ac:dyDescent="0.3">
      <c r="A5" s="1" t="s">
        <v>10</v>
      </c>
      <c r="B5" s="1">
        <v>3.65</v>
      </c>
      <c r="C5" s="3">
        <f t="shared" ref="C5:C8" si="0">(B5*0.35)</f>
        <v>1.2774999999999999</v>
      </c>
      <c r="D5" s="3">
        <f t="shared" ref="D5:D8" si="1">(B5+C5)</f>
        <v>4.9275000000000002</v>
      </c>
      <c r="E5" s="4">
        <v>345</v>
      </c>
      <c r="F5" s="3">
        <f t="shared" ref="F5:F8" si="2">(E5*D5)</f>
        <v>1699.9875000000002</v>
      </c>
      <c r="G5" s="3">
        <f t="shared" ref="G5:G8" si="3">(F5-(B5*E5))</f>
        <v>440.73750000000018</v>
      </c>
    </row>
    <row r="6" spans="1:7" x14ac:dyDescent="0.3">
      <c r="A6" s="1" t="s">
        <v>11</v>
      </c>
      <c r="B6" s="1">
        <v>4.25</v>
      </c>
      <c r="C6" s="3">
        <f t="shared" si="0"/>
        <v>1.4874999999999998</v>
      </c>
      <c r="D6" s="3">
        <f t="shared" si="1"/>
        <v>5.7374999999999998</v>
      </c>
      <c r="E6" s="4">
        <v>456</v>
      </c>
      <c r="F6" s="3">
        <f t="shared" si="2"/>
        <v>2616.2999999999997</v>
      </c>
      <c r="G6" s="3">
        <f t="shared" si="3"/>
        <v>678.29999999999973</v>
      </c>
    </row>
    <row r="7" spans="1:7" x14ac:dyDescent="0.3">
      <c r="A7" s="1" t="s">
        <v>12</v>
      </c>
      <c r="B7" s="3">
        <v>1.5</v>
      </c>
      <c r="C7" s="3">
        <f t="shared" si="0"/>
        <v>0.52499999999999991</v>
      </c>
      <c r="D7" s="3">
        <f t="shared" si="1"/>
        <v>2.0249999999999999</v>
      </c>
      <c r="E7" s="4">
        <v>123</v>
      </c>
      <c r="F7" s="3">
        <f t="shared" si="2"/>
        <v>249.07499999999999</v>
      </c>
      <c r="G7" s="3">
        <f t="shared" si="3"/>
        <v>64.574999999999989</v>
      </c>
    </row>
    <row r="8" spans="1:7" x14ac:dyDescent="0.3">
      <c r="A8" s="1" t="s">
        <v>13</v>
      </c>
      <c r="B8" s="3">
        <v>1.5</v>
      </c>
      <c r="C8" s="3">
        <f t="shared" si="0"/>
        <v>0.52499999999999991</v>
      </c>
      <c r="D8" s="3">
        <f t="shared" si="1"/>
        <v>2.0249999999999999</v>
      </c>
      <c r="E8" s="4">
        <v>245</v>
      </c>
      <c r="F8" s="3">
        <f t="shared" si="2"/>
        <v>496.125</v>
      </c>
      <c r="G8" s="3">
        <f t="shared" si="3"/>
        <v>128.625</v>
      </c>
    </row>
    <row r="9" spans="1:7" x14ac:dyDescent="0.3">
      <c r="A9" s="5" t="s">
        <v>14</v>
      </c>
      <c r="B9" s="1"/>
      <c r="C9" s="1"/>
      <c r="D9" s="6">
        <f>SUM(D4:D8)</f>
        <v>19.777499999999996</v>
      </c>
      <c r="E9" s="6">
        <f t="shared" ref="E9:G9" si="4">SUM(E4:E8)</f>
        <v>1403</v>
      </c>
      <c r="F9" s="6">
        <f t="shared" si="4"/>
        <v>6246.1125000000002</v>
      </c>
      <c r="G9" s="6">
        <f t="shared" si="4"/>
        <v>1619.3625</v>
      </c>
    </row>
    <row r="10" spans="1:7" x14ac:dyDescent="0.3">
      <c r="A10" s="5" t="s">
        <v>15</v>
      </c>
      <c r="B10" s="1"/>
      <c r="C10" s="1"/>
      <c r="D10" s="7">
        <f>MAX(D4:D8)</f>
        <v>5.7374999999999998</v>
      </c>
      <c r="E10" s="7">
        <f t="shared" ref="E10:F10" si="5">MAX(E4:E8)</f>
        <v>456</v>
      </c>
      <c r="F10" s="7">
        <f t="shared" si="5"/>
        <v>2616.2999999999997</v>
      </c>
      <c r="G10" s="7">
        <f>MAX(G4:G8)</f>
        <v>678.29999999999973</v>
      </c>
    </row>
    <row r="11" spans="1:7" x14ac:dyDescent="0.3">
      <c r="A11" s="5" t="s">
        <v>16</v>
      </c>
      <c r="B11" s="1"/>
      <c r="C11" s="1"/>
      <c r="D11" s="7">
        <f>MIN(D4:D8)</f>
        <v>2.0249999999999999</v>
      </c>
      <c r="E11" s="7">
        <f t="shared" ref="E11:G11" si="6">MIN(E4:E8)</f>
        <v>123</v>
      </c>
      <c r="F11" s="7">
        <f t="shared" si="6"/>
        <v>249.07499999999999</v>
      </c>
      <c r="G11" s="7">
        <f t="shared" si="6"/>
        <v>64.574999999999989</v>
      </c>
    </row>
    <row r="12" spans="1:7" x14ac:dyDescent="0.3">
      <c r="A12" s="5" t="s">
        <v>17</v>
      </c>
      <c r="B12" s="1"/>
      <c r="C12" s="1"/>
      <c r="D12" s="7">
        <f>AVERAGE(D10:D11)</f>
        <v>3.8812499999999996</v>
      </c>
      <c r="E12" s="7">
        <f t="shared" ref="E12:G12" si="7">AVERAGE(E10:E11)</f>
        <v>289.5</v>
      </c>
      <c r="F12" s="7">
        <f t="shared" si="7"/>
        <v>1432.6874999999998</v>
      </c>
      <c r="G12" s="7">
        <f t="shared" si="7"/>
        <v>371.43749999999989</v>
      </c>
    </row>
  </sheetData>
  <mergeCells count="2">
    <mergeCell ref="C1:E1"/>
    <mergeCell ref="C2:E2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cp:lastPrinted>2019-09-26T15:10:05Z</cp:lastPrinted>
  <dcterms:created xsi:type="dcterms:W3CDTF">2019-09-26T14:31:14Z</dcterms:created>
  <dcterms:modified xsi:type="dcterms:W3CDTF">2023-08-18T16:59:36Z</dcterms:modified>
</cp:coreProperties>
</file>